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10360" windowHeight="4000" activeTab="0"/>
  </bookViews>
  <sheets>
    <sheet name="2019 Returns" sheetId="1" r:id="rId1"/>
  </sheets>
  <definedNames>
    <definedName name="_xlnm.Print_Area" localSheetId="0">'2019 Returns'!$A$1:$Y$36</definedName>
    <definedName name="_xlnm.Print_Titles" localSheetId="0">'2019 Returns'!$3:$6</definedName>
  </definedNames>
  <calcPr fullCalcOnLoad="1"/>
</workbook>
</file>

<file path=xl/sharedStrings.xml><?xml version="1.0" encoding="utf-8"?>
<sst xmlns="http://schemas.openxmlformats.org/spreadsheetml/2006/main" count="299" uniqueCount="96">
  <si>
    <t>EXPECTED COMPLETION DATE</t>
  </si>
  <si>
    <t>NA</t>
  </si>
  <si>
    <t>DG</t>
  </si>
  <si>
    <t>NS</t>
  </si>
  <si>
    <t>NS - NATIONAL SHOPPING</t>
  </si>
  <si>
    <t>RT - RESTRICTED TENDERING</t>
  </si>
  <si>
    <t>DP - DIRECT PROCUREMENT</t>
  </si>
  <si>
    <t>DG- DIRECTOR GENERAL</t>
  </si>
  <si>
    <t>LCS - LEAST COST SELECTION METHOD</t>
  </si>
  <si>
    <t>NA - NOT APPLICABLE</t>
  </si>
  <si>
    <t>PROCURING ENTITY: INFRASTRUCTURE CONCESSION REGULATORY COMMISSION, ABUJA</t>
  </si>
  <si>
    <t>BUREAU OF PUBLIC  PROCUREMENT</t>
  </si>
  <si>
    <t>S/N</t>
  </si>
  <si>
    <t>BASIC DATA</t>
  </si>
  <si>
    <t>LUMP SUM</t>
  </si>
  <si>
    <t>*NOTE</t>
  </si>
  <si>
    <t>NCB - NATIONAL COMPETITIVE BIDDING</t>
  </si>
  <si>
    <t>DATE OF CERTIFICATE OF NO OBJECTION (IF APPLICABLE)</t>
  </si>
  <si>
    <t>APPROVAL DATE BY AO/PTB/MTB/FEC</t>
  </si>
  <si>
    <t>PROCUREMENT RECORDS</t>
  </si>
  <si>
    <t>CONTRACT AWARD</t>
  </si>
  <si>
    <t>CONTRACT IMPLEMENTATION</t>
  </si>
  <si>
    <t>CONTRACT DESCRIPTION (INCLUDE QUANTITY FOR GOODS)</t>
  </si>
  <si>
    <t>CONTRACT TYPE</t>
  </si>
  <si>
    <t>ADVERTISEMENT DATES AND MEDIA</t>
  </si>
  <si>
    <t>APPROVAL AUTHORITY</t>
  </si>
  <si>
    <t>PROCUREMENT METHOD</t>
  </si>
  <si>
    <t>BID OPENING DATE</t>
  </si>
  <si>
    <t>DATE OF COMPLETION OF FINANCIAL/TECHNICAL BIDS EVALUATION REPORT</t>
  </si>
  <si>
    <t>RECOMMENDED CONTRACTOR</t>
  </si>
  <si>
    <t>DATE OF CONTRACT AWARD</t>
  </si>
  <si>
    <t>AWARDED TO LOWEST TENDERER</t>
  </si>
  <si>
    <t>CONTRACT PERIOD</t>
  </si>
  <si>
    <t>CONTRACT EXTENSION PERIOD</t>
  </si>
  <si>
    <t>CONTRACT VALUE (N)</t>
  </si>
  <si>
    <t>BUDGETERY PROVISION (N)</t>
  </si>
  <si>
    <t>DATE OF CONTRACT COMMENCEMENT</t>
  </si>
  <si>
    <t>DATE OF COMMENCEMENT (PHYSICAL MOBILIZATION)</t>
  </si>
  <si>
    <t>DATE OF VARIATION APPROVAL</t>
  </si>
  <si>
    <t>AMOUNT OF VARIATION</t>
  </si>
  <si>
    <t>AMOUNT PAID AS AT DATE</t>
  </si>
  <si>
    <t>% OF COMPLETION AS AT DATE</t>
  </si>
  <si>
    <t>REMARKS</t>
  </si>
  <si>
    <t>TB - TENDER BOARD</t>
  </si>
  <si>
    <t>LCS</t>
  </si>
  <si>
    <t>Lump Sum</t>
  </si>
  <si>
    <t>DP</t>
  </si>
  <si>
    <t>APG Provided</t>
  </si>
  <si>
    <t>FINANCIAL YEAR: 2018</t>
  </si>
  <si>
    <t>Procurement of one unit Landcruiser V8</t>
  </si>
  <si>
    <t>Procurement of Photocopy Machines</t>
  </si>
  <si>
    <t>Procurement of Laptops</t>
  </si>
  <si>
    <t>Procurement of Inverter Room Accessories</t>
  </si>
  <si>
    <t>Procurement of CCTV Accessories and upgrade</t>
  </si>
  <si>
    <t>Procurement of Scanners</t>
  </si>
  <si>
    <t>Development of Contract Monitoring and Tracking System</t>
  </si>
  <si>
    <t>Review of Monitoring and Compliance Framework</t>
  </si>
  <si>
    <t>Procurement of Digital Compliance and Archiving of Documents</t>
  </si>
  <si>
    <t>Procurement of Ergonomic Chairs</t>
  </si>
  <si>
    <t>Review of Concession Agreements and ICRC Governance Documents</t>
  </si>
  <si>
    <t>Procurement of Diesel No. 1</t>
  </si>
  <si>
    <t>Remodelling of ICRC Head Office Building</t>
  </si>
  <si>
    <t>Restricted Tender</t>
  </si>
  <si>
    <t>ICRC TB</t>
  </si>
  <si>
    <t>MTB</t>
  </si>
  <si>
    <t>Procurement of Diesel No. 2</t>
  </si>
  <si>
    <t>Procurement of Diesel No. 3</t>
  </si>
  <si>
    <t>Zavati Energy Ltd</t>
  </si>
  <si>
    <t>One week</t>
  </si>
  <si>
    <t>Completed</t>
  </si>
  <si>
    <t>Yes</t>
  </si>
  <si>
    <t>No</t>
  </si>
  <si>
    <t>SMC Energy Services Ltd</t>
  </si>
  <si>
    <t>Mipro Investments Ltd</t>
  </si>
  <si>
    <t>Evergreen Interior Homes Ltd</t>
  </si>
  <si>
    <t>Globe Motors Ltd</t>
  </si>
  <si>
    <t>Stallion NMN Ltd</t>
  </si>
  <si>
    <t>T. H. P Ltd</t>
  </si>
  <si>
    <t>Eabason International Ltd</t>
  </si>
  <si>
    <t>De Eligible Computers Ltd</t>
  </si>
  <si>
    <t>Cinda Point Invest. Ltd</t>
  </si>
  <si>
    <t>Real Output Investment Ltd</t>
  </si>
  <si>
    <t>Business Law Academy/ iDeck India Consortium</t>
  </si>
  <si>
    <t>Cubes Consult Nig. Ltd</t>
  </si>
  <si>
    <t>One Month</t>
  </si>
  <si>
    <t>3 Months</t>
  </si>
  <si>
    <t>Procurement of monitoring Printers</t>
  </si>
  <si>
    <t>Procurement of monitoring Laptops</t>
  </si>
  <si>
    <t>Procurement of Honda Accord Salon Cars, registration and Insurance</t>
  </si>
  <si>
    <t>Procurement of Honda City Vehicles, regiatration and insurance</t>
  </si>
  <si>
    <t>Two weeks</t>
  </si>
  <si>
    <t>Carter Consulting Limited</t>
  </si>
  <si>
    <t>Bluestacks Nig Limited</t>
  </si>
  <si>
    <t>Logitechs Reconnaissance Solutions Ltd</t>
  </si>
  <si>
    <t>WIP - WORK IN PROGRESS</t>
  </si>
  <si>
    <t>RT</t>
  </si>
</sst>
</file>

<file path=xl/styles.xml><?xml version="1.0" encoding="utf-8"?>
<styleSheet xmlns="http://schemas.openxmlformats.org/spreadsheetml/2006/main">
  <numFmts count="28">
    <numFmt numFmtId="5" formatCode="&quot;₦&quot;#,##0;\-&quot;₦&quot;#,##0"/>
    <numFmt numFmtId="6" formatCode="&quot;₦&quot;#,##0;[Red]\-&quot;₦&quot;#,##0"/>
    <numFmt numFmtId="7" formatCode="&quot;₦&quot;#,##0.00;\-&quot;₦&quot;#,##0.00"/>
    <numFmt numFmtId="8" formatCode="&quot;₦&quot;#,##0.00;[Red]\-&quot;₦&quot;#,##0.00"/>
    <numFmt numFmtId="42" formatCode="_-&quot;₦&quot;* #,##0_-;\-&quot;₦&quot;* #,##0_-;_-&quot;₦&quot;* &quot;-&quot;_-;_-@_-"/>
    <numFmt numFmtId="41" formatCode="_-* #,##0_-;\-* #,##0_-;_-* &quot;-&quot;_-;_-@_-"/>
    <numFmt numFmtId="44" formatCode="_-&quot;₦&quot;* #,##0.00_-;\-&quot;₦&quot;* #,##0.00_-;_-&quot;₦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₦&quot;#,##0_);\(&quot;₦&quot;#,##0\)"/>
    <numFmt numFmtId="179" formatCode="&quot;₦&quot;#,##0_);[Red]\(&quot;₦&quot;#,##0\)"/>
    <numFmt numFmtId="180" formatCode="&quot;₦&quot;#,##0.00_);\(&quot;₦&quot;#,##0.00\)"/>
    <numFmt numFmtId="181" formatCode="&quot;₦&quot;#,##0.00_);[Red]\(&quot;₦&quot;#,##0.00\)"/>
    <numFmt numFmtId="182" formatCode="_(&quot;₦&quot;* #,##0_);_(&quot;₦&quot;* \(#,##0\);_(&quot;₦&quot;* &quot;-&quot;_);_(@_)"/>
    <numFmt numFmtId="183" formatCode="_(&quot;₦&quot;* #,##0.00_);_(&quot;₦&quot;* \(#,##0.00\);_(&quot;₦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rgb="FF008000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4" fontId="44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33" borderId="11" xfId="0" applyFont="1" applyFill="1" applyBorder="1" applyAlignment="1">
      <alignment vertical="top" wrapText="1"/>
    </xf>
    <xf numFmtId="0" fontId="4" fillId="0" borderId="18" xfId="0" applyFont="1" applyBorder="1" applyAlignment="1">
      <alignment horizontal="center" vertical="top"/>
    </xf>
    <xf numFmtId="177" fontId="6" fillId="33" borderId="11" xfId="42" applyFont="1" applyFill="1" applyBorder="1" applyAlignment="1">
      <alignment horizontal="center" vertical="top"/>
    </xf>
    <xf numFmtId="177" fontId="4" fillId="0" borderId="11" xfId="42" applyFont="1" applyBorder="1" applyAlignment="1">
      <alignment horizontal="right" vertical="top"/>
    </xf>
    <xf numFmtId="9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14" fontId="4" fillId="0" borderId="15" xfId="0" applyNumberFormat="1" applyFont="1" applyBorder="1" applyAlignment="1">
      <alignment horizontal="center" vertical="top"/>
    </xf>
    <xf numFmtId="177" fontId="6" fillId="0" borderId="11" xfId="42" applyFont="1" applyBorder="1" applyAlignment="1">
      <alignment horizontal="right" vertical="top"/>
    </xf>
    <xf numFmtId="0" fontId="4" fillId="0" borderId="0" xfId="0" applyFont="1" applyAlignment="1">
      <alignment/>
    </xf>
    <xf numFmtId="0" fontId="4" fillId="33" borderId="19" xfId="0" applyFont="1" applyFill="1" applyBorder="1" applyAlignment="1">
      <alignment horizontal="left" vertical="top" wrapText="1"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4" fontId="4" fillId="33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top"/>
    </xf>
    <xf numFmtId="0" fontId="4" fillId="0" borderId="2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4" fontId="4" fillId="0" borderId="11" xfId="42" applyNumberFormat="1" applyFont="1" applyBorder="1" applyAlignment="1">
      <alignment horizontal="right" vertical="top"/>
    </xf>
    <xf numFmtId="14" fontId="4" fillId="33" borderId="11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vertical="top"/>
    </xf>
    <xf numFmtId="4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4" fontId="6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4" fontId="2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16"/>
  <sheetViews>
    <sheetView tabSelected="1" zoomScale="61" zoomScaleNormal="61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" sqref="A10:IV10"/>
    </sheetView>
  </sheetViews>
  <sheetFormatPr defaultColWidth="8.8515625" defaultRowHeight="15"/>
  <cols>
    <col min="1" max="1" width="5.00390625" style="0" customWidth="1"/>
    <col min="2" max="2" width="30.7109375" style="0" bestFit="1" customWidth="1"/>
    <col min="3" max="3" width="12.7109375" style="0" bestFit="1" customWidth="1"/>
    <col min="4" max="4" width="18.8515625" style="0" bestFit="1" customWidth="1"/>
    <col min="5" max="5" width="9.28125" style="0" customWidth="1"/>
    <col min="6" max="6" width="14.00390625" style="0" bestFit="1" customWidth="1"/>
    <col min="7" max="8" width="13.8515625" style="0" customWidth="1"/>
    <col min="9" max="9" width="22.28125" style="0" customWidth="1"/>
    <col min="10" max="10" width="13.140625" style="0" customWidth="1"/>
    <col min="11" max="11" width="14.7109375" style="0" customWidth="1"/>
    <col min="12" max="12" width="12.140625" style="0" customWidth="1"/>
    <col min="13" max="13" width="11.7109375" style="0" customWidth="1"/>
    <col min="14" max="14" width="12.7109375" style="0" bestFit="1" customWidth="1"/>
    <col min="15" max="15" width="12.00390625" style="0" customWidth="1"/>
    <col min="16" max="16" width="20.28125" style="11" bestFit="1" customWidth="1"/>
    <col min="17" max="17" width="17.7109375" style="0" bestFit="1" customWidth="1"/>
    <col min="18" max="18" width="13.28125" style="0" customWidth="1"/>
    <col min="19" max="19" width="13.140625" style="0" customWidth="1"/>
    <col min="20" max="20" width="10.7109375" style="0" customWidth="1"/>
    <col min="21" max="21" width="11.8515625" style="0" customWidth="1"/>
    <col min="22" max="22" width="13.421875" style="0" customWidth="1"/>
    <col min="23" max="23" width="10.8515625" style="0" customWidth="1"/>
    <col min="24" max="24" width="11.421875" style="0" customWidth="1"/>
    <col min="25" max="25" width="22.28125" style="0" customWidth="1"/>
  </cols>
  <sheetData>
    <row r="1" spans="1:26" ht="14.25">
      <c r="A1" s="64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5"/>
      <c r="Z1" s="3"/>
    </row>
    <row r="2" spans="1:26" ht="14.25">
      <c r="A2" s="64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4"/>
    </row>
    <row r="3" spans="1:25" ht="14.25">
      <c r="A3" s="66" t="s">
        <v>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7"/>
    </row>
    <row r="4" spans="1:25" ht="14.25">
      <c r="A4" s="68" t="s">
        <v>48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70"/>
    </row>
    <row r="5" spans="1:25" ht="14.25">
      <c r="A5" s="74" t="s">
        <v>12</v>
      </c>
      <c r="B5" s="71" t="s">
        <v>13</v>
      </c>
      <c r="C5" s="71"/>
      <c r="D5" s="71"/>
      <c r="E5" s="71"/>
      <c r="F5" s="71"/>
      <c r="G5" s="71"/>
      <c r="H5" s="71"/>
      <c r="I5" s="72" t="s">
        <v>20</v>
      </c>
      <c r="J5" s="71"/>
      <c r="K5" s="71"/>
      <c r="L5" s="71"/>
      <c r="M5" s="71"/>
      <c r="N5" s="71"/>
      <c r="O5" s="71"/>
      <c r="P5" s="71"/>
      <c r="Q5" s="73"/>
      <c r="R5" s="72" t="s">
        <v>21</v>
      </c>
      <c r="S5" s="71"/>
      <c r="T5" s="71"/>
      <c r="U5" s="71"/>
      <c r="V5" s="71"/>
      <c r="W5" s="71"/>
      <c r="X5" s="71"/>
      <c r="Y5" s="73"/>
    </row>
    <row r="6" spans="1:27" ht="52.5">
      <c r="A6" s="75"/>
      <c r="B6" s="16" t="s">
        <v>22</v>
      </c>
      <c r="C6" s="17" t="s">
        <v>23</v>
      </c>
      <c r="D6" s="18" t="s">
        <v>24</v>
      </c>
      <c r="E6" s="18" t="s">
        <v>25</v>
      </c>
      <c r="F6" s="18" t="s">
        <v>26</v>
      </c>
      <c r="G6" s="18" t="s">
        <v>27</v>
      </c>
      <c r="H6" s="19" t="s">
        <v>28</v>
      </c>
      <c r="I6" s="20" t="s">
        <v>29</v>
      </c>
      <c r="J6" s="17" t="s">
        <v>17</v>
      </c>
      <c r="K6" s="18" t="s">
        <v>18</v>
      </c>
      <c r="L6" s="21" t="s">
        <v>30</v>
      </c>
      <c r="M6" s="21" t="s">
        <v>31</v>
      </c>
      <c r="N6" s="22" t="s">
        <v>32</v>
      </c>
      <c r="O6" s="23" t="s">
        <v>33</v>
      </c>
      <c r="P6" s="21" t="s">
        <v>34</v>
      </c>
      <c r="Q6" s="21" t="s">
        <v>35</v>
      </c>
      <c r="R6" s="20" t="s">
        <v>36</v>
      </c>
      <c r="S6" s="21" t="s">
        <v>37</v>
      </c>
      <c r="T6" s="21" t="s">
        <v>38</v>
      </c>
      <c r="U6" s="21" t="s">
        <v>39</v>
      </c>
      <c r="V6" s="23" t="s">
        <v>40</v>
      </c>
      <c r="W6" s="23" t="s">
        <v>0</v>
      </c>
      <c r="X6" s="21" t="s">
        <v>41</v>
      </c>
      <c r="Y6" s="40" t="s">
        <v>42</v>
      </c>
      <c r="AA6" s="1"/>
    </row>
    <row r="7" spans="1:63" ht="14.25">
      <c r="A7" s="13">
        <v>1</v>
      </c>
      <c r="B7" s="41" t="s">
        <v>60</v>
      </c>
      <c r="C7" s="26" t="s">
        <v>14</v>
      </c>
      <c r="D7" s="14" t="s">
        <v>1</v>
      </c>
      <c r="E7" s="13" t="s">
        <v>2</v>
      </c>
      <c r="F7" s="15" t="s">
        <v>3</v>
      </c>
      <c r="G7" s="32">
        <v>43130</v>
      </c>
      <c r="H7" s="14">
        <v>43130</v>
      </c>
      <c r="I7" s="25" t="s">
        <v>67</v>
      </c>
      <c r="J7" s="13" t="s">
        <v>1</v>
      </c>
      <c r="K7" s="14">
        <v>43139</v>
      </c>
      <c r="L7" s="14">
        <v>43144</v>
      </c>
      <c r="M7" s="13" t="s">
        <v>70</v>
      </c>
      <c r="N7" s="13" t="s">
        <v>68</v>
      </c>
      <c r="O7" s="13" t="s">
        <v>1</v>
      </c>
      <c r="P7" s="33">
        <v>2240000</v>
      </c>
      <c r="Q7" s="28">
        <v>8000000</v>
      </c>
      <c r="R7" s="14">
        <v>43188</v>
      </c>
      <c r="S7" s="14">
        <v>43144</v>
      </c>
      <c r="T7" s="13" t="s">
        <v>1</v>
      </c>
      <c r="U7" s="15" t="s">
        <v>1</v>
      </c>
      <c r="V7" s="28" t="s">
        <v>69</v>
      </c>
      <c r="W7" s="14">
        <v>43207</v>
      </c>
      <c r="X7" s="29">
        <v>1</v>
      </c>
      <c r="Y7" s="3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14.25">
      <c r="A8" s="13">
        <f>A7+1</f>
        <v>2</v>
      </c>
      <c r="B8" s="41" t="s">
        <v>65</v>
      </c>
      <c r="C8" s="26" t="s">
        <v>14</v>
      </c>
      <c r="D8" s="14" t="s">
        <v>1</v>
      </c>
      <c r="E8" s="13" t="s">
        <v>2</v>
      </c>
      <c r="F8" s="15" t="s">
        <v>3</v>
      </c>
      <c r="G8" s="32">
        <v>43262</v>
      </c>
      <c r="H8" s="14">
        <v>43262</v>
      </c>
      <c r="I8" s="25" t="s">
        <v>72</v>
      </c>
      <c r="J8" s="13" t="s">
        <v>1</v>
      </c>
      <c r="K8" s="14">
        <v>43263</v>
      </c>
      <c r="L8" s="14">
        <v>43264</v>
      </c>
      <c r="M8" s="13" t="s">
        <v>71</v>
      </c>
      <c r="N8" s="13" t="s">
        <v>68</v>
      </c>
      <c r="O8" s="13" t="s">
        <v>1</v>
      </c>
      <c r="P8" s="33">
        <v>2600000</v>
      </c>
      <c r="Q8" s="28">
        <v>8000000</v>
      </c>
      <c r="R8" s="14">
        <v>43264</v>
      </c>
      <c r="S8" s="14">
        <v>43264</v>
      </c>
      <c r="T8" s="13" t="s">
        <v>1</v>
      </c>
      <c r="U8" s="15" t="s">
        <v>1</v>
      </c>
      <c r="V8" s="28" t="s">
        <v>69</v>
      </c>
      <c r="W8" s="14">
        <v>43272</v>
      </c>
      <c r="X8" s="29">
        <v>1</v>
      </c>
      <c r="Y8" s="30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4.25">
      <c r="A9" s="13">
        <f aca="true" t="shared" si="0" ref="A9:A26">A8+1</f>
        <v>3</v>
      </c>
      <c r="B9" s="41" t="s">
        <v>66</v>
      </c>
      <c r="C9" s="26" t="s">
        <v>14</v>
      </c>
      <c r="D9" s="14" t="s">
        <v>1</v>
      </c>
      <c r="E9" s="13" t="s">
        <v>2</v>
      </c>
      <c r="F9" s="15" t="s">
        <v>3</v>
      </c>
      <c r="G9" s="32">
        <v>43444</v>
      </c>
      <c r="H9" s="32">
        <v>43444</v>
      </c>
      <c r="I9" s="25" t="s">
        <v>67</v>
      </c>
      <c r="J9" s="13" t="s">
        <v>1</v>
      </c>
      <c r="K9" s="14">
        <v>43444</v>
      </c>
      <c r="L9" s="14">
        <v>43448</v>
      </c>
      <c r="M9" s="13" t="s">
        <v>70</v>
      </c>
      <c r="N9" s="13" t="s">
        <v>68</v>
      </c>
      <c r="O9" s="13" t="s">
        <v>1</v>
      </c>
      <c r="P9" s="33">
        <v>2441500</v>
      </c>
      <c r="Q9" s="28">
        <v>8000000</v>
      </c>
      <c r="R9" s="14">
        <v>43448</v>
      </c>
      <c r="S9" s="14">
        <v>43448</v>
      </c>
      <c r="T9" s="13" t="s">
        <v>1</v>
      </c>
      <c r="U9" s="15" t="s">
        <v>1</v>
      </c>
      <c r="V9" s="28" t="s">
        <v>69</v>
      </c>
      <c r="W9" s="14">
        <v>43462</v>
      </c>
      <c r="X9" s="29">
        <v>1</v>
      </c>
      <c r="Y9" s="30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s="34" customFormat="1" ht="14.25">
      <c r="A10" s="13">
        <f t="shared" si="0"/>
        <v>4</v>
      </c>
      <c r="B10" s="25" t="s">
        <v>51</v>
      </c>
      <c r="C10" s="26" t="s">
        <v>14</v>
      </c>
      <c r="D10" s="14" t="s">
        <v>1</v>
      </c>
      <c r="E10" s="13" t="s">
        <v>2</v>
      </c>
      <c r="F10" s="15" t="s">
        <v>3</v>
      </c>
      <c r="G10" s="36">
        <v>43538</v>
      </c>
      <c r="H10" s="36">
        <v>43538</v>
      </c>
      <c r="I10" s="25" t="s">
        <v>73</v>
      </c>
      <c r="J10" s="24" t="s">
        <v>1</v>
      </c>
      <c r="K10" s="14">
        <v>43177</v>
      </c>
      <c r="L10" s="14">
        <v>43542</v>
      </c>
      <c r="M10" s="13" t="s">
        <v>70</v>
      </c>
      <c r="N10" s="13" t="s">
        <v>68</v>
      </c>
      <c r="O10" s="13" t="s">
        <v>1</v>
      </c>
      <c r="P10" s="33">
        <v>2431000</v>
      </c>
      <c r="Q10" s="28">
        <v>15000000</v>
      </c>
      <c r="R10" s="14">
        <v>43542</v>
      </c>
      <c r="S10" s="14">
        <v>43177</v>
      </c>
      <c r="T10" s="13" t="s">
        <v>1</v>
      </c>
      <c r="U10" s="15" t="s">
        <v>1</v>
      </c>
      <c r="V10" s="28" t="s">
        <v>69</v>
      </c>
      <c r="W10" s="14">
        <v>43193</v>
      </c>
      <c r="X10" s="29">
        <v>1</v>
      </c>
      <c r="Y10" s="30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</row>
    <row r="11" spans="1:25" s="8" customFormat="1" ht="43.5">
      <c r="A11" s="13">
        <f t="shared" si="0"/>
        <v>5</v>
      </c>
      <c r="B11" s="25" t="s">
        <v>88</v>
      </c>
      <c r="C11" s="26" t="s">
        <v>14</v>
      </c>
      <c r="D11" s="14" t="s">
        <v>62</v>
      </c>
      <c r="E11" s="13" t="s">
        <v>63</v>
      </c>
      <c r="F11" s="13" t="s">
        <v>95</v>
      </c>
      <c r="G11" s="14">
        <v>43812</v>
      </c>
      <c r="H11" s="14">
        <v>43812</v>
      </c>
      <c r="I11" s="25" t="s">
        <v>76</v>
      </c>
      <c r="J11" s="14">
        <v>43440</v>
      </c>
      <c r="K11" s="14">
        <v>43451</v>
      </c>
      <c r="L11" s="14">
        <v>43453</v>
      </c>
      <c r="M11" s="13" t="s">
        <v>70</v>
      </c>
      <c r="N11" s="42" t="s">
        <v>68</v>
      </c>
      <c r="O11" s="13" t="s">
        <v>1</v>
      </c>
      <c r="P11" s="33">
        <f>47234250+210000+1417027.5</f>
        <v>48861277.5</v>
      </c>
      <c r="Q11" s="28">
        <v>165000000</v>
      </c>
      <c r="R11" s="14">
        <v>43453</v>
      </c>
      <c r="S11" s="14">
        <v>43453</v>
      </c>
      <c r="T11" s="13" t="s">
        <v>1</v>
      </c>
      <c r="U11" s="15" t="s">
        <v>1</v>
      </c>
      <c r="V11" s="28" t="s">
        <v>69</v>
      </c>
      <c r="W11" s="14">
        <v>43830</v>
      </c>
      <c r="X11" s="29">
        <v>1</v>
      </c>
      <c r="Y11" s="30"/>
    </row>
    <row r="12" spans="1:25" s="8" customFormat="1" ht="43.5">
      <c r="A12" s="13">
        <f t="shared" si="0"/>
        <v>6</v>
      </c>
      <c r="B12" s="25" t="s">
        <v>89</v>
      </c>
      <c r="C12" s="43" t="s">
        <v>14</v>
      </c>
      <c r="D12" s="14" t="s">
        <v>62</v>
      </c>
      <c r="E12" s="13" t="s">
        <v>63</v>
      </c>
      <c r="F12" s="13" t="s">
        <v>95</v>
      </c>
      <c r="G12" s="14">
        <v>43510</v>
      </c>
      <c r="H12" s="14">
        <v>43510</v>
      </c>
      <c r="I12" s="25" t="s">
        <v>77</v>
      </c>
      <c r="J12" s="14">
        <v>43440</v>
      </c>
      <c r="K12" s="14">
        <v>43510</v>
      </c>
      <c r="L12" s="14">
        <v>43511</v>
      </c>
      <c r="M12" s="13" t="s">
        <v>70</v>
      </c>
      <c r="N12" s="13" t="s">
        <v>68</v>
      </c>
      <c r="O12" s="13" t="s">
        <v>1</v>
      </c>
      <c r="P12" s="33">
        <f>43837500+350000+2087500</f>
        <v>46275000</v>
      </c>
      <c r="Q12" s="28">
        <v>165000000</v>
      </c>
      <c r="R12" s="14">
        <v>43510</v>
      </c>
      <c r="S12" s="14">
        <v>43146</v>
      </c>
      <c r="T12" s="13" t="s">
        <v>1</v>
      </c>
      <c r="U12" s="15" t="s">
        <v>1</v>
      </c>
      <c r="V12" s="28" t="s">
        <v>69</v>
      </c>
      <c r="W12" s="14">
        <v>43517</v>
      </c>
      <c r="X12" s="29">
        <v>1</v>
      </c>
      <c r="Y12" s="30"/>
    </row>
    <row r="13" spans="1:25" s="7" customFormat="1" ht="28.5">
      <c r="A13" s="13">
        <f t="shared" si="0"/>
        <v>7</v>
      </c>
      <c r="B13" s="12" t="s">
        <v>49</v>
      </c>
      <c r="C13" s="26" t="s">
        <v>14</v>
      </c>
      <c r="D13" s="14" t="s">
        <v>62</v>
      </c>
      <c r="E13" s="13" t="s">
        <v>64</v>
      </c>
      <c r="F13" s="13" t="s">
        <v>95</v>
      </c>
      <c r="G13" s="14">
        <v>43595</v>
      </c>
      <c r="H13" s="14">
        <v>43595</v>
      </c>
      <c r="I13" s="12" t="s">
        <v>75</v>
      </c>
      <c r="J13" s="14">
        <v>43440</v>
      </c>
      <c r="K13" s="14">
        <v>43595</v>
      </c>
      <c r="L13" s="14">
        <v>43612</v>
      </c>
      <c r="M13" s="13" t="s">
        <v>70</v>
      </c>
      <c r="N13" s="42" t="s">
        <v>68</v>
      </c>
      <c r="O13" s="13" t="s">
        <v>1</v>
      </c>
      <c r="P13" s="27">
        <v>69857422</v>
      </c>
      <c r="Q13" s="28">
        <v>165000000</v>
      </c>
      <c r="R13" s="14">
        <v>43612</v>
      </c>
      <c r="S13" s="14">
        <v>43247</v>
      </c>
      <c r="T13" s="13" t="s">
        <v>1</v>
      </c>
      <c r="U13" s="15" t="s">
        <v>1</v>
      </c>
      <c r="V13" s="28" t="s">
        <v>69</v>
      </c>
      <c r="W13" s="14">
        <v>43613</v>
      </c>
      <c r="X13" s="29">
        <v>1</v>
      </c>
      <c r="Y13" s="30"/>
    </row>
    <row r="14" spans="1:25" s="31" customFormat="1" ht="28.5">
      <c r="A14" s="13">
        <f t="shared" si="0"/>
        <v>8</v>
      </c>
      <c r="B14" s="12" t="s">
        <v>50</v>
      </c>
      <c r="C14" s="26" t="s">
        <v>14</v>
      </c>
      <c r="D14" s="14" t="s">
        <v>1</v>
      </c>
      <c r="E14" s="13" t="s">
        <v>2</v>
      </c>
      <c r="F14" s="13" t="s">
        <v>3</v>
      </c>
      <c r="G14" s="14">
        <v>43768</v>
      </c>
      <c r="H14" s="14">
        <v>43829</v>
      </c>
      <c r="I14" s="12" t="s">
        <v>78</v>
      </c>
      <c r="J14" s="13" t="s">
        <v>1</v>
      </c>
      <c r="K14" s="14">
        <v>43403</v>
      </c>
      <c r="L14" s="14">
        <v>43771</v>
      </c>
      <c r="M14" s="13" t="s">
        <v>70</v>
      </c>
      <c r="N14" s="42" t="s">
        <v>68</v>
      </c>
      <c r="O14" s="13" t="s">
        <v>1</v>
      </c>
      <c r="P14" s="27">
        <v>2488500</v>
      </c>
      <c r="Q14" s="28">
        <v>15000000</v>
      </c>
      <c r="R14" s="14">
        <v>43771</v>
      </c>
      <c r="S14" s="14">
        <v>43406</v>
      </c>
      <c r="T14" s="13" t="s">
        <v>1</v>
      </c>
      <c r="U14" s="15" t="s">
        <v>1</v>
      </c>
      <c r="V14" s="28" t="s">
        <v>69</v>
      </c>
      <c r="W14" s="14">
        <v>43827</v>
      </c>
      <c r="X14" s="29">
        <v>1</v>
      </c>
      <c r="Y14" s="30"/>
    </row>
    <row r="15" spans="1:25" s="34" customFormat="1" ht="14.25">
      <c r="A15" s="13">
        <f t="shared" si="0"/>
        <v>9</v>
      </c>
      <c r="B15" s="12" t="s">
        <v>51</v>
      </c>
      <c r="C15" s="26" t="s">
        <v>14</v>
      </c>
      <c r="D15" s="14" t="s">
        <v>1</v>
      </c>
      <c r="E15" s="13" t="s">
        <v>2</v>
      </c>
      <c r="F15" s="13" t="s">
        <v>3</v>
      </c>
      <c r="G15" s="32">
        <v>43403</v>
      </c>
      <c r="H15" s="32">
        <v>43403</v>
      </c>
      <c r="I15" s="25" t="s">
        <v>73</v>
      </c>
      <c r="J15" s="13" t="s">
        <v>1</v>
      </c>
      <c r="K15" s="14">
        <v>43403</v>
      </c>
      <c r="L15" s="14">
        <v>43406</v>
      </c>
      <c r="M15" s="13" t="s">
        <v>70</v>
      </c>
      <c r="N15" s="42" t="s">
        <v>68</v>
      </c>
      <c r="O15" s="13" t="s">
        <v>1</v>
      </c>
      <c r="P15" s="33">
        <v>2483775</v>
      </c>
      <c r="Q15" s="28">
        <v>15000000</v>
      </c>
      <c r="R15" s="14">
        <v>43406</v>
      </c>
      <c r="S15" s="14">
        <v>43406</v>
      </c>
      <c r="T15" s="13" t="s">
        <v>1</v>
      </c>
      <c r="U15" s="15" t="s">
        <v>1</v>
      </c>
      <c r="V15" s="28" t="s">
        <v>69</v>
      </c>
      <c r="W15" s="14">
        <v>43462</v>
      </c>
      <c r="X15" s="29">
        <v>1</v>
      </c>
      <c r="Y15" s="30"/>
    </row>
    <row r="16" spans="1:25" s="34" customFormat="1" ht="28.5">
      <c r="A16" s="13">
        <f t="shared" si="0"/>
        <v>10</v>
      </c>
      <c r="B16" s="12" t="s">
        <v>52</v>
      </c>
      <c r="C16" s="26" t="s">
        <v>14</v>
      </c>
      <c r="D16" s="14" t="s">
        <v>1</v>
      </c>
      <c r="E16" s="13" t="s">
        <v>2</v>
      </c>
      <c r="F16" s="13" t="s">
        <v>3</v>
      </c>
      <c r="G16" s="14">
        <v>43538</v>
      </c>
      <c r="H16" s="14">
        <v>43538</v>
      </c>
      <c r="I16" s="12" t="s">
        <v>80</v>
      </c>
      <c r="J16" s="13" t="s">
        <v>1</v>
      </c>
      <c r="K16" s="14">
        <v>43177</v>
      </c>
      <c r="L16" s="14">
        <v>43542</v>
      </c>
      <c r="M16" s="13" t="s">
        <v>70</v>
      </c>
      <c r="N16" s="42" t="s">
        <v>68</v>
      </c>
      <c r="O16" s="13" t="s">
        <v>1</v>
      </c>
      <c r="P16" s="33">
        <v>2493750</v>
      </c>
      <c r="Q16" s="28">
        <v>15000000</v>
      </c>
      <c r="R16" s="14">
        <v>43542</v>
      </c>
      <c r="S16" s="14">
        <v>43177</v>
      </c>
      <c r="T16" s="13" t="s">
        <v>1</v>
      </c>
      <c r="U16" s="15" t="s">
        <v>1</v>
      </c>
      <c r="V16" s="28" t="s">
        <v>69</v>
      </c>
      <c r="W16" s="14">
        <v>43558</v>
      </c>
      <c r="X16" s="29">
        <v>1</v>
      </c>
      <c r="Y16" s="30"/>
    </row>
    <row r="17" spans="1:25" s="7" customFormat="1" ht="43.5">
      <c r="A17" s="13">
        <f t="shared" si="0"/>
        <v>11</v>
      </c>
      <c r="B17" s="12" t="s">
        <v>55</v>
      </c>
      <c r="C17" s="26" t="s">
        <v>14</v>
      </c>
      <c r="D17" s="14" t="s">
        <v>1</v>
      </c>
      <c r="E17" s="13" t="s">
        <v>2</v>
      </c>
      <c r="F17" s="13" t="s">
        <v>44</v>
      </c>
      <c r="G17" s="14">
        <v>43510</v>
      </c>
      <c r="H17" s="14">
        <v>43510</v>
      </c>
      <c r="I17" s="39" t="s">
        <v>93</v>
      </c>
      <c r="J17" s="14" t="s">
        <v>1</v>
      </c>
      <c r="K17" s="14">
        <v>43514</v>
      </c>
      <c r="L17" s="14">
        <v>43521</v>
      </c>
      <c r="M17" s="13" t="s">
        <v>70</v>
      </c>
      <c r="N17" s="13" t="s">
        <v>84</v>
      </c>
      <c r="O17" s="13" t="s">
        <v>1</v>
      </c>
      <c r="P17" s="33">
        <v>2440000</v>
      </c>
      <c r="Q17" s="28">
        <v>150310245</v>
      </c>
      <c r="R17" s="14">
        <v>43521</v>
      </c>
      <c r="S17" s="14">
        <v>43524</v>
      </c>
      <c r="T17" s="13" t="s">
        <v>1</v>
      </c>
      <c r="U17" s="15" t="s">
        <v>1</v>
      </c>
      <c r="V17" s="28" t="s">
        <v>69</v>
      </c>
      <c r="W17" s="14">
        <v>43599</v>
      </c>
      <c r="X17" s="29">
        <v>0.4</v>
      </c>
      <c r="Y17" s="30"/>
    </row>
    <row r="18" spans="1:25" s="7" customFormat="1" ht="28.5">
      <c r="A18" s="13">
        <f t="shared" si="0"/>
        <v>12</v>
      </c>
      <c r="B18" s="12" t="s">
        <v>56</v>
      </c>
      <c r="C18" s="26" t="s">
        <v>14</v>
      </c>
      <c r="D18" s="14" t="s">
        <v>1</v>
      </c>
      <c r="E18" s="13" t="s">
        <v>2</v>
      </c>
      <c r="F18" s="13" t="s">
        <v>44</v>
      </c>
      <c r="G18" s="14">
        <v>43510</v>
      </c>
      <c r="H18" s="14">
        <v>43510</v>
      </c>
      <c r="I18" s="12" t="s">
        <v>92</v>
      </c>
      <c r="J18" s="13" t="s">
        <v>1</v>
      </c>
      <c r="K18" s="14">
        <v>43514</v>
      </c>
      <c r="L18" s="14">
        <v>43521</v>
      </c>
      <c r="M18" s="13" t="s">
        <v>70</v>
      </c>
      <c r="N18" s="13" t="s">
        <v>84</v>
      </c>
      <c r="O18" s="13" t="s">
        <v>1</v>
      </c>
      <c r="P18" s="33">
        <v>2485000</v>
      </c>
      <c r="Q18" s="28">
        <v>150310245</v>
      </c>
      <c r="R18" s="14">
        <v>43521</v>
      </c>
      <c r="S18" s="14">
        <v>43524</v>
      </c>
      <c r="T18" s="13" t="s">
        <v>1</v>
      </c>
      <c r="U18" s="15" t="s">
        <v>1</v>
      </c>
      <c r="V18" s="28" t="s">
        <v>69</v>
      </c>
      <c r="W18" s="14">
        <v>43599</v>
      </c>
      <c r="X18" s="29">
        <v>0.4</v>
      </c>
      <c r="Y18" s="30"/>
    </row>
    <row r="19" spans="1:25" s="7" customFormat="1" ht="28.5">
      <c r="A19" s="13">
        <f t="shared" si="0"/>
        <v>13</v>
      </c>
      <c r="B19" s="12" t="s">
        <v>57</v>
      </c>
      <c r="C19" s="26" t="s">
        <v>14</v>
      </c>
      <c r="D19" s="14" t="s">
        <v>1</v>
      </c>
      <c r="E19" s="13" t="s">
        <v>2</v>
      </c>
      <c r="F19" s="13" t="s">
        <v>44</v>
      </c>
      <c r="G19" s="14">
        <v>43510</v>
      </c>
      <c r="H19" s="14">
        <v>43510</v>
      </c>
      <c r="I19" s="12" t="s">
        <v>91</v>
      </c>
      <c r="J19" s="13" t="s">
        <v>1</v>
      </c>
      <c r="K19" s="14">
        <v>43514</v>
      </c>
      <c r="L19" s="14">
        <v>43521</v>
      </c>
      <c r="M19" s="13" t="s">
        <v>70</v>
      </c>
      <c r="N19" s="13" t="s">
        <v>84</v>
      </c>
      <c r="O19" s="13" t="s">
        <v>1</v>
      </c>
      <c r="P19" s="33">
        <v>2450000</v>
      </c>
      <c r="Q19" s="28">
        <v>150310245</v>
      </c>
      <c r="R19" s="14">
        <v>43521</v>
      </c>
      <c r="S19" s="14">
        <v>43524</v>
      </c>
      <c r="T19" s="13" t="s">
        <v>1</v>
      </c>
      <c r="U19" s="15" t="s">
        <v>1</v>
      </c>
      <c r="V19" s="28" t="s">
        <v>69</v>
      </c>
      <c r="W19" s="14">
        <v>43599</v>
      </c>
      <c r="X19" s="29">
        <v>0.4</v>
      </c>
      <c r="Y19" s="30"/>
    </row>
    <row r="20" spans="1:25" s="7" customFormat="1" ht="28.5">
      <c r="A20" s="13">
        <f t="shared" si="0"/>
        <v>14</v>
      </c>
      <c r="B20" s="12" t="s">
        <v>58</v>
      </c>
      <c r="C20" s="26" t="s">
        <v>14</v>
      </c>
      <c r="D20" s="14" t="s">
        <v>1</v>
      </c>
      <c r="E20" s="13" t="s">
        <v>2</v>
      </c>
      <c r="F20" s="13" t="s">
        <v>3</v>
      </c>
      <c r="G20" s="14">
        <v>43525</v>
      </c>
      <c r="H20" s="14">
        <v>43525</v>
      </c>
      <c r="I20" s="12" t="s">
        <v>74</v>
      </c>
      <c r="J20" s="13" t="s">
        <v>1</v>
      </c>
      <c r="K20" s="14">
        <v>43529</v>
      </c>
      <c r="L20" s="14">
        <v>43528</v>
      </c>
      <c r="M20" s="13" t="s">
        <v>70</v>
      </c>
      <c r="N20" s="42" t="s">
        <v>68</v>
      </c>
      <c r="O20" s="13" t="s">
        <v>1</v>
      </c>
      <c r="P20" s="33">
        <v>1102500</v>
      </c>
      <c r="Q20" s="44">
        <v>12000000</v>
      </c>
      <c r="R20" s="14">
        <v>43528</v>
      </c>
      <c r="S20" s="14">
        <v>43528</v>
      </c>
      <c r="T20" s="13" t="s">
        <v>1</v>
      </c>
      <c r="U20" s="15" t="s">
        <v>1</v>
      </c>
      <c r="V20" s="28" t="s">
        <v>69</v>
      </c>
      <c r="W20" s="14">
        <v>43171</v>
      </c>
      <c r="X20" s="29">
        <v>1</v>
      </c>
      <c r="Y20" s="30"/>
    </row>
    <row r="21" spans="1:25" s="34" customFormat="1" ht="28.5">
      <c r="A21" s="13">
        <f t="shared" si="0"/>
        <v>15</v>
      </c>
      <c r="B21" s="12" t="s">
        <v>53</v>
      </c>
      <c r="C21" s="26" t="s">
        <v>14</v>
      </c>
      <c r="D21" s="14" t="s">
        <v>1</v>
      </c>
      <c r="E21" s="13" t="s">
        <v>2</v>
      </c>
      <c r="F21" s="13" t="s">
        <v>3</v>
      </c>
      <c r="G21" s="14">
        <v>43538</v>
      </c>
      <c r="H21" s="14">
        <v>43538</v>
      </c>
      <c r="I21" s="12" t="s">
        <v>79</v>
      </c>
      <c r="J21" s="13" t="s">
        <v>1</v>
      </c>
      <c r="K21" s="38">
        <v>43542</v>
      </c>
      <c r="L21" s="14">
        <v>43542</v>
      </c>
      <c r="M21" s="13" t="s">
        <v>70</v>
      </c>
      <c r="N21" s="42" t="s">
        <v>90</v>
      </c>
      <c r="O21" s="13" t="s">
        <v>1</v>
      </c>
      <c r="P21" s="33">
        <v>2358000</v>
      </c>
      <c r="Q21" s="28">
        <v>15000000</v>
      </c>
      <c r="R21" s="14">
        <v>43542</v>
      </c>
      <c r="S21" s="38">
        <v>43542</v>
      </c>
      <c r="T21" s="13" t="s">
        <v>1</v>
      </c>
      <c r="U21" s="15" t="s">
        <v>1</v>
      </c>
      <c r="V21" s="28" t="s">
        <v>69</v>
      </c>
      <c r="W21" s="14">
        <v>43558</v>
      </c>
      <c r="X21" s="29">
        <v>1</v>
      </c>
      <c r="Y21" s="30"/>
    </row>
    <row r="22" spans="1:25" s="34" customFormat="1" ht="28.5">
      <c r="A22" s="13">
        <f t="shared" si="0"/>
        <v>16</v>
      </c>
      <c r="B22" s="12" t="s">
        <v>54</v>
      </c>
      <c r="C22" s="26" t="s">
        <v>14</v>
      </c>
      <c r="D22" s="14" t="s">
        <v>1</v>
      </c>
      <c r="E22" s="13" t="s">
        <v>2</v>
      </c>
      <c r="F22" s="13" t="s">
        <v>3</v>
      </c>
      <c r="G22" s="14">
        <v>43538</v>
      </c>
      <c r="H22" s="14">
        <v>43538</v>
      </c>
      <c r="I22" s="12" t="s">
        <v>81</v>
      </c>
      <c r="J22" s="13" t="s">
        <v>1</v>
      </c>
      <c r="K22" s="14">
        <v>43542</v>
      </c>
      <c r="L22" s="14">
        <v>43542</v>
      </c>
      <c r="M22" s="13" t="s">
        <v>70</v>
      </c>
      <c r="N22" s="42" t="s">
        <v>68</v>
      </c>
      <c r="O22" s="13" t="s">
        <v>1</v>
      </c>
      <c r="P22" s="27">
        <v>2486000</v>
      </c>
      <c r="Q22" s="28">
        <v>15000000</v>
      </c>
      <c r="R22" s="14">
        <v>43542</v>
      </c>
      <c r="S22" s="38">
        <v>43542</v>
      </c>
      <c r="T22" s="13" t="s">
        <v>1</v>
      </c>
      <c r="U22" s="15" t="s">
        <v>1</v>
      </c>
      <c r="V22" s="28" t="s">
        <v>69</v>
      </c>
      <c r="W22" s="14">
        <v>43558</v>
      </c>
      <c r="X22" s="29">
        <v>1</v>
      </c>
      <c r="Y22" s="30"/>
    </row>
    <row r="23" spans="1:25" s="34" customFormat="1" ht="28.5">
      <c r="A23" s="13">
        <f t="shared" si="0"/>
        <v>17</v>
      </c>
      <c r="B23" s="12" t="s">
        <v>87</v>
      </c>
      <c r="C23" s="13" t="s">
        <v>45</v>
      </c>
      <c r="D23" s="14" t="s">
        <v>1</v>
      </c>
      <c r="E23" s="13" t="s">
        <v>2</v>
      </c>
      <c r="F23" s="13" t="s">
        <v>46</v>
      </c>
      <c r="G23" s="14">
        <v>43608</v>
      </c>
      <c r="H23" s="14">
        <v>43608</v>
      </c>
      <c r="I23" s="12" t="s">
        <v>81</v>
      </c>
      <c r="J23" s="13" t="s">
        <v>1</v>
      </c>
      <c r="K23" s="14">
        <v>43243</v>
      </c>
      <c r="L23" s="45">
        <v>43609</v>
      </c>
      <c r="M23" s="13" t="s">
        <v>70</v>
      </c>
      <c r="N23" s="13" t="s">
        <v>68</v>
      </c>
      <c r="O23" s="13" t="s">
        <v>1</v>
      </c>
      <c r="P23" s="27">
        <v>2478000</v>
      </c>
      <c r="Q23" s="28">
        <v>150310245</v>
      </c>
      <c r="R23" s="45">
        <v>43609</v>
      </c>
      <c r="S23" s="14">
        <v>43609</v>
      </c>
      <c r="T23" s="13" t="s">
        <v>1</v>
      </c>
      <c r="U23" s="15" t="s">
        <v>1</v>
      </c>
      <c r="V23" s="28" t="s">
        <v>69</v>
      </c>
      <c r="W23" s="14">
        <v>43612</v>
      </c>
      <c r="X23" s="29">
        <v>1</v>
      </c>
      <c r="Y23" s="30"/>
    </row>
    <row r="24" spans="1:25" s="34" customFormat="1" ht="28.5">
      <c r="A24" s="13">
        <f t="shared" si="0"/>
        <v>18</v>
      </c>
      <c r="B24" s="35" t="s">
        <v>86</v>
      </c>
      <c r="C24" s="26" t="s">
        <v>14</v>
      </c>
      <c r="D24" s="14" t="s">
        <v>1</v>
      </c>
      <c r="E24" s="13" t="s">
        <v>2</v>
      </c>
      <c r="F24" s="13" t="s">
        <v>3</v>
      </c>
      <c r="G24" s="14">
        <v>43608</v>
      </c>
      <c r="H24" s="14">
        <v>43608</v>
      </c>
      <c r="I24" s="12" t="s">
        <v>80</v>
      </c>
      <c r="J24" s="13" t="s">
        <v>1</v>
      </c>
      <c r="K24" s="14">
        <v>43243</v>
      </c>
      <c r="L24" s="45">
        <v>43609</v>
      </c>
      <c r="M24" s="13" t="s">
        <v>70</v>
      </c>
      <c r="N24" s="42" t="s">
        <v>68</v>
      </c>
      <c r="O24" s="13" t="s">
        <v>1</v>
      </c>
      <c r="P24" s="27">
        <v>2415000</v>
      </c>
      <c r="Q24" s="28">
        <v>150310245</v>
      </c>
      <c r="R24" s="45">
        <v>43609</v>
      </c>
      <c r="S24" s="14">
        <v>43609</v>
      </c>
      <c r="T24" s="13" t="s">
        <v>1</v>
      </c>
      <c r="U24" s="15" t="s">
        <v>1</v>
      </c>
      <c r="V24" s="28" t="s">
        <v>69</v>
      </c>
      <c r="W24" s="14">
        <v>43612</v>
      </c>
      <c r="X24" s="29">
        <v>1</v>
      </c>
      <c r="Y24" s="30"/>
    </row>
    <row r="25" spans="1:25" s="9" customFormat="1" ht="28.5">
      <c r="A25" s="13">
        <f t="shared" si="0"/>
        <v>19</v>
      </c>
      <c r="B25" s="35" t="s">
        <v>59</v>
      </c>
      <c r="C25" s="26" t="s">
        <v>14</v>
      </c>
      <c r="D25" s="14" t="s">
        <v>62</v>
      </c>
      <c r="E25" s="13" t="s">
        <v>63</v>
      </c>
      <c r="F25" s="13" t="s">
        <v>95</v>
      </c>
      <c r="G25" s="14">
        <v>43613</v>
      </c>
      <c r="H25" s="14">
        <v>43613</v>
      </c>
      <c r="I25" s="12" t="s">
        <v>82</v>
      </c>
      <c r="J25" s="14">
        <v>43580</v>
      </c>
      <c r="K25" s="14">
        <v>43613</v>
      </c>
      <c r="L25" s="14">
        <v>43615</v>
      </c>
      <c r="M25" s="13" t="s">
        <v>70</v>
      </c>
      <c r="N25" s="42" t="s">
        <v>84</v>
      </c>
      <c r="O25" s="13" t="s">
        <v>1</v>
      </c>
      <c r="P25" s="27">
        <v>23617700</v>
      </c>
      <c r="Q25" s="28">
        <v>45000000</v>
      </c>
      <c r="R25" s="14">
        <v>43615</v>
      </c>
      <c r="S25" s="14">
        <v>43615</v>
      </c>
      <c r="T25" s="13" t="s">
        <v>1</v>
      </c>
      <c r="U25" s="15" t="s">
        <v>1</v>
      </c>
      <c r="V25" s="28" t="s">
        <v>69</v>
      </c>
      <c r="W25" s="14">
        <v>43697</v>
      </c>
      <c r="X25" s="29">
        <v>0.4</v>
      </c>
      <c r="Y25" s="30" t="s">
        <v>47</v>
      </c>
    </row>
    <row r="26" spans="1:25" s="9" customFormat="1" ht="28.5">
      <c r="A26" s="13">
        <f t="shared" si="0"/>
        <v>20</v>
      </c>
      <c r="B26" s="35" t="s">
        <v>61</v>
      </c>
      <c r="C26" s="26" t="s">
        <v>14</v>
      </c>
      <c r="D26" s="14" t="s">
        <v>62</v>
      </c>
      <c r="E26" s="13" t="s">
        <v>63</v>
      </c>
      <c r="F26" s="13" t="s">
        <v>95</v>
      </c>
      <c r="G26" s="14">
        <v>43608</v>
      </c>
      <c r="H26" s="14">
        <v>43608</v>
      </c>
      <c r="I26" s="12" t="s">
        <v>83</v>
      </c>
      <c r="J26" s="14">
        <v>43587</v>
      </c>
      <c r="K26" s="14">
        <v>43612</v>
      </c>
      <c r="L26" s="14">
        <v>43612</v>
      </c>
      <c r="M26" s="13" t="s">
        <v>70</v>
      </c>
      <c r="N26" s="42" t="s">
        <v>85</v>
      </c>
      <c r="O26" s="13" t="s">
        <v>1</v>
      </c>
      <c r="P26" s="27">
        <v>44894640</v>
      </c>
      <c r="Q26" s="28">
        <v>45000000</v>
      </c>
      <c r="R26" s="14">
        <v>43612</v>
      </c>
      <c r="S26" s="14">
        <v>43612</v>
      </c>
      <c r="T26" s="13" t="s">
        <v>1</v>
      </c>
      <c r="U26" s="15" t="s">
        <v>1</v>
      </c>
      <c r="V26" s="28" t="s">
        <v>69</v>
      </c>
      <c r="W26" s="14">
        <v>43734</v>
      </c>
      <c r="X26" s="29">
        <v>0.55</v>
      </c>
      <c r="Y26" s="30" t="s">
        <v>47</v>
      </c>
    </row>
    <row r="27" spans="1:25" ht="14.25">
      <c r="A27" s="46"/>
      <c r="B27" s="47" t="s">
        <v>15</v>
      </c>
      <c r="C27" s="48"/>
      <c r="D27" s="48"/>
      <c r="E27" s="48"/>
      <c r="F27" s="49"/>
      <c r="G27" s="48"/>
      <c r="H27" s="48"/>
      <c r="I27" s="50"/>
      <c r="J27" s="48"/>
      <c r="K27" s="48"/>
      <c r="L27" s="48"/>
      <c r="M27" s="48"/>
      <c r="N27" s="31"/>
      <c r="O27" s="31"/>
      <c r="P27" s="63">
        <f>SUM(P7:P26)</f>
        <v>268899064.5</v>
      </c>
      <c r="Q27" s="31"/>
      <c r="R27" s="52"/>
      <c r="S27" s="31"/>
      <c r="T27" s="31"/>
      <c r="U27" s="48"/>
      <c r="V27" s="53"/>
      <c r="W27" s="31"/>
      <c r="X27" s="31"/>
      <c r="Y27" s="31"/>
    </row>
    <row r="28" spans="1:25" ht="14.25">
      <c r="A28" s="54"/>
      <c r="B28" s="55" t="s">
        <v>9</v>
      </c>
      <c r="C28" s="48"/>
      <c r="D28" s="48"/>
      <c r="E28" s="48"/>
      <c r="F28" s="48"/>
      <c r="G28" s="48"/>
      <c r="H28" s="48"/>
      <c r="I28" s="50"/>
      <c r="J28" s="48"/>
      <c r="K28" s="48"/>
      <c r="L28" s="48"/>
      <c r="M28" s="48"/>
      <c r="N28" s="31"/>
      <c r="O28" s="31"/>
      <c r="P28" s="63">
        <f>P27+87904306</f>
        <v>356803370.5</v>
      </c>
      <c r="Q28" s="31"/>
      <c r="R28" s="52"/>
      <c r="S28" s="31"/>
      <c r="T28" s="31"/>
      <c r="U28" s="48"/>
      <c r="V28" s="53"/>
      <c r="W28" s="31"/>
      <c r="X28" s="31"/>
      <c r="Y28" s="31"/>
    </row>
    <row r="29" spans="1:25" ht="14.25">
      <c r="A29" s="54"/>
      <c r="B29" s="56" t="s">
        <v>4</v>
      </c>
      <c r="C29" s="48"/>
      <c r="D29" s="48"/>
      <c r="E29" s="48"/>
      <c r="F29" s="48"/>
      <c r="G29" s="48"/>
      <c r="H29" s="48"/>
      <c r="I29" s="50"/>
      <c r="J29" s="48"/>
      <c r="K29" s="48"/>
      <c r="L29" s="48"/>
      <c r="M29" s="48"/>
      <c r="N29" s="31"/>
      <c r="O29" s="31"/>
      <c r="P29" s="51"/>
      <c r="Q29" s="31"/>
      <c r="R29" s="52"/>
      <c r="S29" s="31"/>
      <c r="T29" s="31"/>
      <c r="U29" s="48"/>
      <c r="V29" s="53"/>
      <c r="W29" s="31"/>
      <c r="X29" s="31"/>
      <c r="Y29" s="31"/>
    </row>
    <row r="30" spans="1:25" ht="14.25">
      <c r="A30" s="54"/>
      <c r="B30" s="57" t="s">
        <v>5</v>
      </c>
      <c r="C30" s="48"/>
      <c r="D30" s="48"/>
      <c r="E30" s="48"/>
      <c r="F30" s="48"/>
      <c r="G30" s="48"/>
      <c r="H30" s="48"/>
      <c r="I30" s="50"/>
      <c r="J30" s="48"/>
      <c r="K30" s="48"/>
      <c r="L30" s="48"/>
      <c r="M30" s="48"/>
      <c r="N30" s="31"/>
      <c r="O30" s="31"/>
      <c r="P30" s="58"/>
      <c r="Q30" s="31"/>
      <c r="R30" s="52"/>
      <c r="S30" s="31"/>
      <c r="T30" s="31"/>
      <c r="U30" s="48"/>
      <c r="V30" s="53"/>
      <c r="W30" s="31"/>
      <c r="X30" s="31"/>
      <c r="Y30" s="31"/>
    </row>
    <row r="31" spans="1:25" ht="14.25">
      <c r="A31" s="54"/>
      <c r="B31" s="57" t="s">
        <v>6</v>
      </c>
      <c r="C31" s="48"/>
      <c r="D31" s="48"/>
      <c r="E31" s="48"/>
      <c r="F31" s="48"/>
      <c r="G31" s="48"/>
      <c r="H31" s="48"/>
      <c r="I31" s="50"/>
      <c r="J31" s="59"/>
      <c r="K31" s="48"/>
      <c r="L31" s="48"/>
      <c r="M31" s="48"/>
      <c r="N31" s="31"/>
      <c r="O31" s="31"/>
      <c r="P31" s="58"/>
      <c r="Q31" s="31"/>
      <c r="R31" s="31"/>
      <c r="S31" s="31"/>
      <c r="T31" s="31"/>
      <c r="U31" s="48"/>
      <c r="V31" s="53"/>
      <c r="W31" s="31"/>
      <c r="X31" s="31"/>
      <c r="Y31" s="31"/>
    </row>
    <row r="32" spans="1:25" ht="14.25">
      <c r="A32" s="54"/>
      <c r="B32" s="60" t="s">
        <v>7</v>
      </c>
      <c r="C32" s="48"/>
      <c r="D32" s="48"/>
      <c r="E32" s="48"/>
      <c r="F32" s="48"/>
      <c r="G32" s="48"/>
      <c r="H32" s="48"/>
      <c r="I32" s="50"/>
      <c r="J32" s="48"/>
      <c r="K32" s="48"/>
      <c r="L32" s="48"/>
      <c r="M32" s="48"/>
      <c r="N32" s="31"/>
      <c r="O32" s="31"/>
      <c r="P32" s="58"/>
      <c r="Q32" s="31"/>
      <c r="R32" s="31"/>
      <c r="S32" s="31"/>
      <c r="T32" s="31"/>
      <c r="U32" s="48"/>
      <c r="V32" s="53"/>
      <c r="W32" s="31"/>
      <c r="X32" s="31"/>
      <c r="Y32" s="31"/>
    </row>
    <row r="33" spans="1:25" ht="28.5">
      <c r="A33" s="54"/>
      <c r="B33" s="61" t="s">
        <v>8</v>
      </c>
      <c r="C33" s="48"/>
      <c r="D33" s="48"/>
      <c r="E33" s="48"/>
      <c r="F33" s="48"/>
      <c r="G33" s="48"/>
      <c r="H33" s="48"/>
      <c r="I33" s="50"/>
      <c r="J33" s="48"/>
      <c r="K33" s="48"/>
      <c r="L33" s="48"/>
      <c r="M33" s="48"/>
      <c r="N33" s="31"/>
      <c r="O33" s="31"/>
      <c r="P33" s="58"/>
      <c r="Q33" s="31"/>
      <c r="R33" s="31"/>
      <c r="S33" s="31"/>
      <c r="T33" s="31"/>
      <c r="U33" s="48"/>
      <c r="V33" s="53"/>
      <c r="W33" s="31"/>
      <c r="X33" s="31"/>
      <c r="Y33" s="31"/>
    </row>
    <row r="34" spans="1:25" ht="28.5">
      <c r="A34" s="55"/>
      <c r="B34" s="61" t="s">
        <v>16</v>
      </c>
      <c r="C34" s="48"/>
      <c r="D34" s="48"/>
      <c r="E34" s="48"/>
      <c r="F34" s="48"/>
      <c r="G34" s="48"/>
      <c r="H34" s="48"/>
      <c r="I34" s="50"/>
      <c r="J34" s="48"/>
      <c r="K34" s="48"/>
      <c r="L34" s="48"/>
      <c r="M34" s="48"/>
      <c r="N34" s="48"/>
      <c r="O34" s="31"/>
      <c r="P34" s="58"/>
      <c r="Q34" s="31"/>
      <c r="R34" s="31"/>
      <c r="S34" s="31"/>
      <c r="T34" s="31"/>
      <c r="U34" s="48"/>
      <c r="V34" s="53"/>
      <c r="W34" s="31"/>
      <c r="X34" s="31"/>
      <c r="Y34" s="31"/>
    </row>
    <row r="35" spans="1:25" ht="14.25">
      <c r="A35" s="55"/>
      <c r="B35" s="57" t="s">
        <v>94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31"/>
      <c r="P35" s="58"/>
      <c r="Q35" s="31"/>
      <c r="R35" s="31"/>
      <c r="S35" s="31"/>
      <c r="T35" s="31"/>
      <c r="U35" s="48"/>
      <c r="V35" s="53"/>
      <c r="W35" s="31"/>
      <c r="X35" s="31"/>
      <c r="Y35" s="31"/>
    </row>
    <row r="36" spans="1:25" ht="14.25">
      <c r="A36" s="55"/>
      <c r="B36" s="62" t="s">
        <v>43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31"/>
      <c r="P36" s="58"/>
      <c r="Q36" s="31"/>
      <c r="R36" s="31"/>
      <c r="S36" s="31"/>
      <c r="T36" s="31"/>
      <c r="U36" s="48"/>
      <c r="V36" s="53"/>
      <c r="W36" s="31"/>
      <c r="X36" s="31"/>
      <c r="Y36" s="31"/>
    </row>
    <row r="37" spans="1:22" ht="14.2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P37" s="10"/>
      <c r="U37" s="4"/>
      <c r="V37" s="6"/>
    </row>
    <row r="38" spans="1:22" ht="14.2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P38" s="10"/>
      <c r="U38" s="4"/>
      <c r="V38" s="6"/>
    </row>
    <row r="39" spans="1:22" ht="14.25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P39" s="10"/>
      <c r="U39" s="4"/>
      <c r="V39" s="6"/>
    </row>
    <row r="40" spans="1:22" ht="14.2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10"/>
      <c r="U40" s="4"/>
      <c r="V40" s="6"/>
    </row>
    <row r="41" spans="1:22" ht="14.2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P41" s="10"/>
      <c r="U41" s="4"/>
      <c r="V41" s="6"/>
    </row>
    <row r="42" spans="1:22" ht="14.2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P42" s="10"/>
      <c r="U42" s="4"/>
      <c r="V42" s="6"/>
    </row>
    <row r="43" spans="1:22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P43" s="10"/>
      <c r="U43" s="4"/>
      <c r="V43" s="6"/>
    </row>
    <row r="44" spans="1:22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P44" s="10"/>
      <c r="U44" s="4"/>
      <c r="V44" s="6"/>
    </row>
    <row r="45" spans="1:22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P45" s="10"/>
      <c r="U45" s="4"/>
      <c r="V45" s="6"/>
    </row>
    <row r="46" spans="1:22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P46" s="10"/>
      <c r="U46" s="4"/>
      <c r="V46" s="6"/>
    </row>
    <row r="47" spans="1:22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P47" s="10"/>
      <c r="U47" s="4"/>
      <c r="V47" s="6"/>
    </row>
    <row r="48" spans="1:22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P48" s="10"/>
      <c r="U48" s="4"/>
      <c r="V48" s="6"/>
    </row>
    <row r="49" spans="1:22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P49" s="10"/>
      <c r="U49" s="4"/>
      <c r="V49" s="6"/>
    </row>
    <row r="50" spans="1:22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P50" s="10"/>
      <c r="U50" s="4"/>
      <c r="V50" s="6"/>
    </row>
    <row r="51" spans="1:22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P51" s="10"/>
      <c r="U51" s="4"/>
      <c r="V51" s="6"/>
    </row>
    <row r="52" spans="1:22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P52" s="10"/>
      <c r="U52" s="4"/>
      <c r="V52" s="6"/>
    </row>
    <row r="53" spans="1:22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P53" s="10"/>
      <c r="U53" s="4"/>
      <c r="V53" s="6"/>
    </row>
    <row r="54" spans="1:22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P54" s="10"/>
      <c r="U54" s="4"/>
      <c r="V54" s="6"/>
    </row>
    <row r="55" spans="1:22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P55" s="10"/>
      <c r="U55" s="4"/>
      <c r="V55" s="6"/>
    </row>
    <row r="56" spans="1:22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P56" s="10"/>
      <c r="U56" s="4"/>
      <c r="V56" s="6"/>
    </row>
    <row r="57" spans="1:22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P57" s="10"/>
      <c r="U57" s="4"/>
      <c r="V57" s="6"/>
    </row>
    <row r="58" spans="1:22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P58" s="10"/>
      <c r="U58" s="4"/>
      <c r="V58" s="6"/>
    </row>
    <row r="59" spans="1:22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P59" s="10"/>
      <c r="U59" s="4"/>
      <c r="V59" s="6"/>
    </row>
    <row r="60" spans="1:22" ht="14.25">
      <c r="A60" s="4"/>
      <c r="B60" s="4"/>
      <c r="C60" s="4"/>
      <c r="D60" s="4"/>
      <c r="E60" s="4"/>
      <c r="F60" s="4"/>
      <c r="P60" s="10"/>
      <c r="U60" s="4"/>
      <c r="V60" s="6"/>
    </row>
    <row r="61" spans="1:22" ht="14.25">
      <c r="A61" s="4"/>
      <c r="B61" s="4"/>
      <c r="C61" s="4"/>
      <c r="D61" s="4"/>
      <c r="E61" s="4"/>
      <c r="F61" s="4"/>
      <c r="P61" s="10"/>
      <c r="U61" s="4"/>
      <c r="V61" s="6"/>
    </row>
    <row r="62" spans="1:22" ht="14.25">
      <c r="A62" s="4"/>
      <c r="B62" s="4"/>
      <c r="C62" s="4"/>
      <c r="D62" s="4"/>
      <c r="E62" s="4"/>
      <c r="F62" s="4"/>
      <c r="P62" s="10"/>
      <c r="U62" s="4"/>
      <c r="V62" s="6"/>
    </row>
    <row r="63" spans="1:22" ht="14.25">
      <c r="A63" s="4"/>
      <c r="B63" s="4"/>
      <c r="C63" s="4"/>
      <c r="D63" s="4"/>
      <c r="E63" s="4"/>
      <c r="F63" s="4"/>
      <c r="P63" s="10"/>
      <c r="U63" s="4"/>
      <c r="V63" s="6"/>
    </row>
    <row r="64" spans="1:22" ht="14.25">
      <c r="A64" s="4"/>
      <c r="B64" s="4"/>
      <c r="C64" s="4"/>
      <c r="D64" s="4"/>
      <c r="E64" s="4"/>
      <c r="F64" s="4"/>
      <c r="P64" s="10"/>
      <c r="U64" s="4"/>
      <c r="V64" s="6"/>
    </row>
    <row r="65" spans="1:22" ht="14.25">
      <c r="A65" s="4"/>
      <c r="B65" s="4"/>
      <c r="C65" s="4"/>
      <c r="D65" s="4"/>
      <c r="E65" s="4"/>
      <c r="F65" s="4"/>
      <c r="P65" s="10"/>
      <c r="U65" s="4"/>
      <c r="V65" s="6"/>
    </row>
    <row r="66" spans="1:22" ht="14.25">
      <c r="A66" s="4"/>
      <c r="B66" s="4"/>
      <c r="C66" s="4"/>
      <c r="D66" s="4"/>
      <c r="E66" s="4"/>
      <c r="F66" s="4"/>
      <c r="P66" s="10"/>
      <c r="U66" s="4"/>
      <c r="V66" s="6"/>
    </row>
    <row r="67" spans="1:22" ht="14.25">
      <c r="A67" s="4"/>
      <c r="B67" s="4"/>
      <c r="C67" s="4"/>
      <c r="D67" s="4"/>
      <c r="E67" s="4"/>
      <c r="F67" s="4"/>
      <c r="P67" s="10"/>
      <c r="U67" s="4"/>
      <c r="V67" s="6"/>
    </row>
    <row r="68" spans="1:22" ht="14.25">
      <c r="A68" s="4"/>
      <c r="B68" s="4"/>
      <c r="C68" s="4"/>
      <c r="D68" s="4"/>
      <c r="E68" s="4"/>
      <c r="F68" s="4"/>
      <c r="P68" s="10"/>
      <c r="U68" s="4"/>
      <c r="V68" s="6"/>
    </row>
    <row r="69" spans="1:22" ht="14.25">
      <c r="A69" s="4"/>
      <c r="B69" s="4"/>
      <c r="C69" s="4"/>
      <c r="D69" s="4"/>
      <c r="E69" s="4"/>
      <c r="F69" s="4"/>
      <c r="P69" s="10"/>
      <c r="U69" s="4"/>
      <c r="V69" s="6"/>
    </row>
    <row r="70" spans="1:22" ht="14.25">
      <c r="A70" s="4"/>
      <c r="B70" s="4"/>
      <c r="C70" s="4"/>
      <c r="D70" s="4"/>
      <c r="E70" s="4"/>
      <c r="F70" s="4"/>
      <c r="P70" s="10"/>
      <c r="U70" s="4"/>
      <c r="V70" s="6"/>
    </row>
    <row r="71" spans="1:22" ht="14.25">
      <c r="A71" s="4"/>
      <c r="B71" s="4"/>
      <c r="C71" s="4"/>
      <c r="D71" s="4"/>
      <c r="E71" s="4"/>
      <c r="F71" s="4"/>
      <c r="P71" s="10"/>
      <c r="U71" s="4"/>
      <c r="V71" s="6"/>
    </row>
    <row r="72" spans="1:22" ht="14.25">
      <c r="A72" s="4"/>
      <c r="B72" s="4"/>
      <c r="C72" s="4"/>
      <c r="D72" s="4"/>
      <c r="E72" s="4"/>
      <c r="F72" s="4"/>
      <c r="P72" s="10"/>
      <c r="U72" s="4"/>
      <c r="V72" s="6"/>
    </row>
    <row r="73" spans="1:22" ht="14.25">
      <c r="A73" s="4"/>
      <c r="B73" s="4"/>
      <c r="C73" s="4"/>
      <c r="D73" s="4"/>
      <c r="E73" s="4"/>
      <c r="F73" s="4"/>
      <c r="P73" s="10"/>
      <c r="U73" s="4"/>
      <c r="V73" s="6"/>
    </row>
    <row r="74" spans="1:22" ht="14.25">
      <c r="A74" s="4"/>
      <c r="B74" s="4"/>
      <c r="C74" s="4"/>
      <c r="D74" s="4"/>
      <c r="E74" s="4"/>
      <c r="F74" s="4"/>
      <c r="P74" s="10"/>
      <c r="U74" s="4"/>
      <c r="V74" s="6"/>
    </row>
    <row r="75" spans="1:22" ht="14.25">
      <c r="A75" s="4"/>
      <c r="B75" s="4"/>
      <c r="C75" s="4"/>
      <c r="D75" s="4"/>
      <c r="E75" s="4"/>
      <c r="F75" s="4"/>
      <c r="P75" s="10"/>
      <c r="U75" s="4"/>
      <c r="V75" s="6"/>
    </row>
    <row r="76" spans="1:22" ht="14.25">
      <c r="A76" s="4"/>
      <c r="B76" s="4"/>
      <c r="C76" s="4"/>
      <c r="D76" s="4"/>
      <c r="E76" s="4"/>
      <c r="F76" s="4"/>
      <c r="P76" s="10"/>
      <c r="U76" s="4"/>
      <c r="V76" s="6"/>
    </row>
    <row r="77" spans="1:22" ht="14.25">
      <c r="A77" s="4"/>
      <c r="B77" s="4"/>
      <c r="C77" s="4"/>
      <c r="D77" s="4"/>
      <c r="E77" s="4"/>
      <c r="F77" s="4"/>
      <c r="P77" s="10"/>
      <c r="U77" s="4"/>
      <c r="V77" s="6"/>
    </row>
    <row r="78" spans="1:22" ht="14.25">
      <c r="A78" s="4"/>
      <c r="B78" s="4"/>
      <c r="C78" s="4"/>
      <c r="D78" s="4"/>
      <c r="E78" s="4"/>
      <c r="F78" s="4"/>
      <c r="P78" s="10"/>
      <c r="U78" s="4"/>
      <c r="V78" s="6"/>
    </row>
    <row r="79" spans="1:22" ht="14.25">
      <c r="A79" s="4"/>
      <c r="B79" s="4"/>
      <c r="C79" s="4"/>
      <c r="D79" s="4"/>
      <c r="E79" s="4"/>
      <c r="F79" s="4"/>
      <c r="P79" s="10"/>
      <c r="U79" s="4"/>
      <c r="V79" s="6"/>
    </row>
    <row r="80" spans="1:22" ht="14.25">
      <c r="A80" s="4"/>
      <c r="B80" s="4"/>
      <c r="C80" s="4"/>
      <c r="D80" s="4"/>
      <c r="E80" s="4"/>
      <c r="F80" s="4"/>
      <c r="P80" s="10"/>
      <c r="U80" s="4"/>
      <c r="V80" s="6"/>
    </row>
    <row r="81" spans="1:22" ht="14.25">
      <c r="A81" s="4"/>
      <c r="B81" s="4"/>
      <c r="C81" s="4"/>
      <c r="D81" s="4"/>
      <c r="E81" s="4"/>
      <c r="F81" s="4"/>
      <c r="P81" s="10"/>
      <c r="U81" s="4"/>
      <c r="V81" s="6"/>
    </row>
    <row r="82" spans="1:22" ht="14.25">
      <c r="A82" s="4"/>
      <c r="B82" s="4"/>
      <c r="C82" s="4"/>
      <c r="D82" s="4"/>
      <c r="E82" s="4"/>
      <c r="F82" s="4"/>
      <c r="P82" s="10"/>
      <c r="U82" s="4"/>
      <c r="V82" s="6"/>
    </row>
    <row r="83" spans="1:22" ht="14.25">
      <c r="A83" s="4"/>
      <c r="B83" s="4"/>
      <c r="C83" s="4"/>
      <c r="D83" s="4"/>
      <c r="E83" s="4"/>
      <c r="F83" s="4"/>
      <c r="P83" s="10"/>
      <c r="U83" s="4"/>
      <c r="V83" s="6"/>
    </row>
    <row r="84" spans="1:22" ht="14.25">
      <c r="A84" s="3"/>
      <c r="B84" s="4"/>
      <c r="C84" s="4"/>
      <c r="D84" s="4"/>
      <c r="E84" s="4"/>
      <c r="F84" s="4"/>
      <c r="P84" s="10"/>
      <c r="U84" s="4"/>
      <c r="V84" s="6"/>
    </row>
    <row r="85" spans="1:22" ht="14.25">
      <c r="A85" s="4"/>
      <c r="B85" s="4"/>
      <c r="C85" s="4"/>
      <c r="D85" s="4"/>
      <c r="E85" s="4"/>
      <c r="F85" s="4"/>
      <c r="P85" s="10"/>
      <c r="U85" s="4"/>
      <c r="V85" s="6"/>
    </row>
    <row r="86" spans="1:22" ht="14.25">
      <c r="A86" s="4"/>
      <c r="B86" s="4"/>
      <c r="C86" s="4"/>
      <c r="D86" s="4"/>
      <c r="E86" s="4"/>
      <c r="F86" s="4"/>
      <c r="P86" s="10"/>
      <c r="U86" s="4"/>
      <c r="V86" s="6"/>
    </row>
    <row r="87" spans="1:22" ht="14.25">
      <c r="A87" s="4"/>
      <c r="B87" s="4"/>
      <c r="C87" s="4"/>
      <c r="D87" s="4"/>
      <c r="E87" s="4"/>
      <c r="F87" s="4"/>
      <c r="P87" s="10"/>
      <c r="U87" s="4"/>
      <c r="V87" s="6"/>
    </row>
    <row r="88" spans="1:22" ht="14.25">
      <c r="A88" s="4"/>
      <c r="B88" s="4"/>
      <c r="C88" s="4"/>
      <c r="D88" s="4"/>
      <c r="E88" s="4"/>
      <c r="F88" s="4"/>
      <c r="P88" s="10"/>
      <c r="U88" s="4"/>
      <c r="V88" s="6"/>
    </row>
    <row r="89" spans="1:22" ht="14.25">
      <c r="A89" s="4"/>
      <c r="B89" s="4"/>
      <c r="C89" s="4"/>
      <c r="D89" s="4"/>
      <c r="E89" s="4"/>
      <c r="F89" s="4"/>
      <c r="P89" s="10"/>
      <c r="U89" s="4"/>
      <c r="V89" s="6"/>
    </row>
    <row r="90" spans="1:22" ht="14.25">
      <c r="A90" s="4"/>
      <c r="F90" s="4"/>
      <c r="P90" s="10"/>
      <c r="U90" s="4"/>
      <c r="V90" s="6"/>
    </row>
    <row r="91" spans="1:22" ht="14.25">
      <c r="A91" s="4"/>
      <c r="F91" s="4"/>
      <c r="P91" s="10"/>
      <c r="U91" s="4"/>
      <c r="V91" s="6"/>
    </row>
    <row r="92" spans="1:22" ht="14.25">
      <c r="A92" s="4"/>
      <c r="F92" s="4"/>
      <c r="P92" s="10"/>
      <c r="U92" s="4"/>
      <c r="V92" s="6"/>
    </row>
    <row r="93" spans="1:22" ht="14.25">
      <c r="A93" s="4"/>
      <c r="F93" s="4"/>
      <c r="P93" s="10"/>
      <c r="U93" s="4"/>
      <c r="V93" s="6"/>
    </row>
    <row r="94" spans="1:22" ht="14.25">
      <c r="A94" s="4"/>
      <c r="F94" s="4"/>
      <c r="P94" s="10"/>
      <c r="U94" s="4"/>
      <c r="V94" s="6"/>
    </row>
    <row r="95" spans="1:22" ht="14.25">
      <c r="A95" s="4"/>
      <c r="F95" s="4"/>
      <c r="P95" s="10"/>
      <c r="T95" s="4"/>
      <c r="U95" s="4"/>
      <c r="V95" s="6"/>
    </row>
    <row r="96" spans="6:22" ht="14.25">
      <c r="F96" s="4"/>
      <c r="P96" s="10"/>
      <c r="U96" s="4"/>
      <c r="V96" s="6"/>
    </row>
    <row r="97" spans="6:22" ht="14.25">
      <c r="F97" s="4"/>
      <c r="P97" s="10"/>
      <c r="U97" s="4"/>
      <c r="V97" s="6"/>
    </row>
    <row r="98" spans="16:22" ht="14.25">
      <c r="P98" s="10"/>
      <c r="U98" s="4"/>
      <c r="V98" s="6"/>
    </row>
    <row r="99" spans="16:22" ht="14.25">
      <c r="P99" s="10"/>
      <c r="U99" s="4"/>
      <c r="V99" s="6"/>
    </row>
    <row r="100" spans="16:22" ht="14.25">
      <c r="P100" s="10"/>
      <c r="U100" s="4"/>
      <c r="V100" s="6"/>
    </row>
    <row r="101" spans="16:22" ht="14.25">
      <c r="P101" s="10"/>
      <c r="U101" s="4"/>
      <c r="V101" s="6"/>
    </row>
    <row r="102" spans="16:22" ht="14.25">
      <c r="P102" s="10"/>
      <c r="U102" s="4"/>
      <c r="V102" s="6"/>
    </row>
    <row r="103" spans="16:22" ht="14.25">
      <c r="P103" s="10"/>
      <c r="U103" s="4"/>
      <c r="V103" s="6"/>
    </row>
    <row r="104" spans="16:22" ht="14.25">
      <c r="P104" s="10"/>
      <c r="U104" s="4"/>
      <c r="V104" s="6"/>
    </row>
    <row r="105" spans="16:22" ht="14.25">
      <c r="P105" s="10"/>
      <c r="U105" s="4"/>
      <c r="V105" s="6"/>
    </row>
    <row r="106" spans="16:22" ht="14.25">
      <c r="P106" s="10"/>
      <c r="U106" s="4"/>
      <c r="V106" s="6"/>
    </row>
    <row r="107" spans="16:22" ht="14.25">
      <c r="P107" s="10"/>
      <c r="U107" s="4"/>
      <c r="V107" s="6"/>
    </row>
    <row r="108" spans="16:22" ht="14.25">
      <c r="P108" s="10"/>
      <c r="U108" s="4"/>
      <c r="V108" s="6"/>
    </row>
    <row r="109" spans="16:22" ht="14.25">
      <c r="P109" s="10"/>
      <c r="V109" s="2"/>
    </row>
    <row r="110" spans="16:22" ht="14.25">
      <c r="P110" s="10"/>
      <c r="V110" s="2"/>
    </row>
    <row r="111" spans="16:22" ht="14.25">
      <c r="P111" s="10"/>
      <c r="V111" s="2"/>
    </row>
    <row r="112" spans="16:22" ht="14.25">
      <c r="P112" s="10"/>
      <c r="V112" s="2"/>
    </row>
    <row r="113" spans="16:22" ht="14.25">
      <c r="P113" s="10"/>
      <c r="V113" s="2"/>
    </row>
    <row r="114" spans="16:22" ht="14.25">
      <c r="P114" s="10"/>
      <c r="V114" s="2"/>
    </row>
    <row r="115" spans="16:22" ht="14.25">
      <c r="P115" s="10"/>
      <c r="V115" s="2"/>
    </row>
    <row r="116" spans="16:22" ht="14.25">
      <c r="P116" s="10"/>
      <c r="V116" s="2"/>
    </row>
    <row r="117" spans="16:22" ht="14.25">
      <c r="P117" s="10"/>
      <c r="V117" s="2"/>
    </row>
    <row r="118" spans="16:22" ht="14.25">
      <c r="P118" s="10"/>
      <c r="V118" s="2"/>
    </row>
    <row r="119" spans="16:22" ht="14.25">
      <c r="P119" s="10"/>
      <c r="V119" s="2"/>
    </row>
    <row r="120" spans="16:22" ht="14.25">
      <c r="P120" s="10"/>
      <c r="V120" s="2"/>
    </row>
    <row r="121" spans="16:22" ht="14.25">
      <c r="P121" s="10"/>
      <c r="V121" s="2"/>
    </row>
    <row r="122" spans="16:22" ht="14.25">
      <c r="P122" s="10"/>
      <c r="V122" s="2"/>
    </row>
    <row r="123" spans="16:22" ht="14.25">
      <c r="P123" s="10"/>
      <c r="V123" s="2"/>
    </row>
    <row r="124" spans="16:22" ht="14.25">
      <c r="P124" s="10"/>
      <c r="V124" s="2"/>
    </row>
    <row r="125" spans="16:22" ht="14.25">
      <c r="P125" s="10"/>
      <c r="V125" s="2"/>
    </row>
    <row r="126" spans="16:22" ht="14.25">
      <c r="P126" s="10"/>
      <c r="V126" s="2"/>
    </row>
    <row r="127" spans="16:22" ht="14.25">
      <c r="P127" s="10"/>
      <c r="V127" s="2"/>
    </row>
    <row r="128" spans="16:22" ht="14.25">
      <c r="P128" s="10"/>
      <c r="V128" s="2"/>
    </row>
    <row r="129" spans="16:22" ht="14.25">
      <c r="P129" s="10"/>
      <c r="V129" s="2"/>
    </row>
    <row r="130" spans="16:22" ht="14.25">
      <c r="P130" s="10"/>
      <c r="V130" s="2"/>
    </row>
    <row r="131" spans="16:22" ht="14.25">
      <c r="P131" s="10"/>
      <c r="V131" s="2"/>
    </row>
    <row r="132" spans="16:22" ht="14.25">
      <c r="P132" s="10"/>
      <c r="V132" s="2"/>
    </row>
    <row r="133" spans="16:22" ht="14.25">
      <c r="P133" s="10"/>
      <c r="V133" s="2"/>
    </row>
    <row r="134" spans="16:22" ht="14.25">
      <c r="P134" s="10"/>
      <c r="V134" s="2"/>
    </row>
    <row r="135" spans="16:22" ht="14.25">
      <c r="P135" s="10"/>
      <c r="V135" s="2"/>
    </row>
    <row r="136" spans="16:22" ht="14.25">
      <c r="P136" s="10"/>
      <c r="V136" s="2"/>
    </row>
    <row r="137" spans="16:22" ht="14.25">
      <c r="P137" s="10"/>
      <c r="V137" s="2"/>
    </row>
    <row r="138" spans="16:22" ht="14.25">
      <c r="P138" s="10"/>
      <c r="V138" s="2"/>
    </row>
    <row r="139" spans="16:22" ht="14.25">
      <c r="P139" s="10"/>
      <c r="V139" s="2"/>
    </row>
    <row r="140" spans="16:22" ht="14.25">
      <c r="P140" s="10"/>
      <c r="V140" s="2"/>
    </row>
    <row r="141" spans="16:22" ht="14.25">
      <c r="P141" s="10"/>
      <c r="V141" s="2"/>
    </row>
    <row r="142" spans="16:22" ht="14.25">
      <c r="P142" s="10"/>
      <c r="V142" s="2"/>
    </row>
    <row r="143" spans="16:22" ht="14.25">
      <c r="P143" s="10"/>
      <c r="V143" s="2"/>
    </row>
    <row r="144" spans="16:22" ht="14.25">
      <c r="P144" s="10"/>
      <c r="V144" s="2"/>
    </row>
    <row r="145" spans="16:22" ht="14.25">
      <c r="P145" s="10"/>
      <c r="V145" s="2"/>
    </row>
    <row r="146" spans="16:22" ht="14.25">
      <c r="P146" s="10"/>
      <c r="V146" s="2"/>
    </row>
    <row r="147" spans="16:22" ht="14.25">
      <c r="P147" s="10"/>
      <c r="V147" s="2"/>
    </row>
    <row r="148" spans="16:22" ht="14.25">
      <c r="P148" s="10"/>
      <c r="V148" s="2"/>
    </row>
    <row r="149" spans="16:22" ht="14.25">
      <c r="P149" s="10"/>
      <c r="V149" s="2"/>
    </row>
    <row r="150" spans="16:22" ht="14.25">
      <c r="P150" s="10"/>
      <c r="V150" s="2"/>
    </row>
    <row r="151" spans="16:22" ht="14.25">
      <c r="P151" s="10"/>
      <c r="V151" s="2"/>
    </row>
    <row r="152" spans="16:22" ht="14.25">
      <c r="P152" s="10"/>
      <c r="V152" s="2"/>
    </row>
    <row r="153" spans="16:22" ht="14.25">
      <c r="P153" s="10"/>
      <c r="V153" s="2"/>
    </row>
    <row r="154" spans="16:22" ht="14.25">
      <c r="P154" s="10"/>
      <c r="V154" s="2"/>
    </row>
    <row r="155" spans="16:22" ht="14.25">
      <c r="P155" s="10"/>
      <c r="V155" s="2"/>
    </row>
    <row r="156" spans="16:22" ht="14.25">
      <c r="P156" s="10"/>
      <c r="V156" s="2"/>
    </row>
    <row r="157" spans="16:22" ht="14.25">
      <c r="P157" s="10"/>
      <c r="V157" s="2"/>
    </row>
    <row r="158" spans="16:22" ht="14.25">
      <c r="P158" s="10"/>
      <c r="V158" s="2"/>
    </row>
    <row r="159" spans="16:22" ht="14.25">
      <c r="P159" s="10"/>
      <c r="V159" s="2"/>
    </row>
    <row r="160" spans="16:22" ht="14.25">
      <c r="P160" s="10"/>
      <c r="V160" s="2"/>
    </row>
    <row r="161" spans="16:22" ht="14.25">
      <c r="P161" s="10"/>
      <c r="V161" s="2"/>
    </row>
    <row r="162" spans="16:22" ht="14.25">
      <c r="P162" s="10"/>
      <c r="V162" s="2"/>
    </row>
    <row r="163" spans="16:22" ht="14.25">
      <c r="P163" s="10"/>
      <c r="V163" s="2"/>
    </row>
    <row r="164" spans="16:22" ht="14.25">
      <c r="P164" s="10"/>
      <c r="V164" s="2"/>
    </row>
    <row r="165" spans="16:22" ht="14.25">
      <c r="P165" s="10"/>
      <c r="V165" s="2"/>
    </row>
    <row r="166" spans="16:22" ht="14.25">
      <c r="P166" s="10"/>
      <c r="V166" s="2"/>
    </row>
    <row r="167" spans="16:22" ht="14.25">
      <c r="P167" s="10"/>
      <c r="V167" s="2"/>
    </row>
    <row r="168" spans="16:22" ht="14.25">
      <c r="P168" s="10"/>
      <c r="V168" s="2"/>
    </row>
    <row r="169" spans="16:22" ht="14.25">
      <c r="P169" s="10"/>
      <c r="V169" s="2"/>
    </row>
    <row r="170" spans="16:22" ht="14.25">
      <c r="P170" s="10"/>
      <c r="V170" s="2"/>
    </row>
    <row r="171" spans="16:22" ht="14.25">
      <c r="P171" s="10"/>
      <c r="V171" s="2"/>
    </row>
    <row r="172" spans="16:22" ht="14.25">
      <c r="P172" s="10"/>
      <c r="V172" s="2"/>
    </row>
    <row r="173" spans="16:22" ht="14.25">
      <c r="P173" s="10"/>
      <c r="V173" s="2"/>
    </row>
    <row r="174" spans="16:22" ht="14.25">
      <c r="P174" s="10"/>
      <c r="V174" s="2"/>
    </row>
    <row r="175" spans="16:22" ht="14.25">
      <c r="P175" s="10"/>
      <c r="V175" s="2"/>
    </row>
    <row r="176" spans="16:22" ht="14.25">
      <c r="P176" s="10"/>
      <c r="V176" s="2"/>
    </row>
    <row r="177" spans="16:22" ht="14.25">
      <c r="P177" s="10"/>
      <c r="V177" s="2"/>
    </row>
    <row r="178" spans="16:22" ht="14.25">
      <c r="P178" s="10"/>
      <c r="V178" s="2"/>
    </row>
    <row r="179" spans="16:22" ht="14.25">
      <c r="P179" s="10"/>
      <c r="V179" s="2"/>
    </row>
    <row r="180" spans="16:22" ht="14.25">
      <c r="P180" s="10"/>
      <c r="V180" s="2"/>
    </row>
    <row r="181" spans="16:22" ht="14.25">
      <c r="P181" s="10"/>
      <c r="V181" s="2"/>
    </row>
    <row r="182" spans="16:22" ht="14.25">
      <c r="P182" s="10"/>
      <c r="V182" s="2"/>
    </row>
    <row r="183" spans="16:22" ht="14.25">
      <c r="P183" s="10"/>
      <c r="V183" s="2"/>
    </row>
    <row r="184" spans="16:22" ht="14.25">
      <c r="P184" s="10"/>
      <c r="V184" s="2"/>
    </row>
    <row r="185" spans="16:22" ht="14.25">
      <c r="P185" s="10"/>
      <c r="V185" s="2"/>
    </row>
    <row r="186" spans="16:22" ht="14.25">
      <c r="P186" s="10"/>
      <c r="V186" s="2"/>
    </row>
    <row r="187" ht="14.25">
      <c r="P187" s="10"/>
    </row>
    <row r="188" ht="14.25">
      <c r="P188" s="10"/>
    </row>
    <row r="189" ht="14.25">
      <c r="P189" s="10"/>
    </row>
    <row r="190" ht="14.25">
      <c r="P190" s="10"/>
    </row>
    <row r="191" ht="14.25">
      <c r="P191" s="10"/>
    </row>
    <row r="192" ht="14.25">
      <c r="P192" s="10"/>
    </row>
    <row r="193" ht="14.25">
      <c r="P193" s="10"/>
    </row>
    <row r="194" ht="14.25">
      <c r="P194" s="10"/>
    </row>
    <row r="195" ht="14.25">
      <c r="P195" s="10"/>
    </row>
    <row r="196" ht="14.25">
      <c r="P196" s="10"/>
    </row>
    <row r="197" ht="14.25">
      <c r="P197" s="10"/>
    </row>
    <row r="198" ht="14.25">
      <c r="P198" s="10"/>
    </row>
    <row r="199" ht="14.25">
      <c r="P199" s="10"/>
    </row>
    <row r="200" ht="14.25">
      <c r="P200" s="10"/>
    </row>
    <row r="201" ht="14.25">
      <c r="P201" s="10"/>
    </row>
    <row r="202" ht="14.25">
      <c r="P202" s="10"/>
    </row>
    <row r="203" ht="14.25">
      <c r="P203" s="10"/>
    </row>
    <row r="204" ht="14.25">
      <c r="P204" s="10"/>
    </row>
    <row r="205" ht="14.25">
      <c r="P205" s="10"/>
    </row>
    <row r="206" ht="14.25">
      <c r="P206" s="10"/>
    </row>
    <row r="207" ht="14.25">
      <c r="P207" s="10"/>
    </row>
    <row r="208" ht="14.25">
      <c r="P208" s="10"/>
    </row>
    <row r="209" ht="14.25">
      <c r="P209" s="10"/>
    </row>
    <row r="210" ht="14.25">
      <c r="P210" s="10"/>
    </row>
    <row r="211" ht="14.25">
      <c r="P211" s="10"/>
    </row>
    <row r="212" ht="14.25">
      <c r="P212" s="10"/>
    </row>
    <row r="213" ht="14.25">
      <c r="P213" s="10"/>
    </row>
    <row r="214" ht="14.25">
      <c r="P214" s="10"/>
    </row>
    <row r="215" ht="14.25">
      <c r="P215" s="10"/>
    </row>
    <row r="216" ht="14.25">
      <c r="P216" s="10"/>
    </row>
    <row r="217" ht="14.25">
      <c r="P217" s="10"/>
    </row>
    <row r="218" ht="14.25">
      <c r="P218" s="10"/>
    </row>
    <row r="219" ht="14.25">
      <c r="P219" s="10"/>
    </row>
    <row r="220" ht="14.25">
      <c r="P220" s="10"/>
    </row>
    <row r="221" ht="14.25">
      <c r="P221" s="10"/>
    </row>
    <row r="222" ht="14.25">
      <c r="P222" s="10"/>
    </row>
    <row r="223" ht="14.25">
      <c r="P223" s="10"/>
    </row>
    <row r="224" ht="14.25">
      <c r="P224" s="10"/>
    </row>
    <row r="225" ht="14.25">
      <c r="P225" s="10"/>
    </row>
    <row r="226" ht="14.25">
      <c r="P226" s="10"/>
    </row>
    <row r="227" ht="14.25">
      <c r="P227" s="10"/>
    </row>
    <row r="228" ht="14.25">
      <c r="P228" s="10"/>
    </row>
    <row r="229" ht="14.25">
      <c r="P229" s="10"/>
    </row>
    <row r="230" ht="14.25">
      <c r="P230" s="10"/>
    </row>
    <row r="231" ht="14.25">
      <c r="P231" s="10"/>
    </row>
    <row r="232" ht="14.25">
      <c r="P232" s="10"/>
    </row>
    <row r="233" ht="14.25">
      <c r="P233" s="10"/>
    </row>
    <row r="234" ht="14.25">
      <c r="P234" s="10"/>
    </row>
    <row r="235" ht="14.25">
      <c r="P235" s="10"/>
    </row>
    <row r="236" ht="14.25">
      <c r="P236" s="10"/>
    </row>
    <row r="237" ht="14.25">
      <c r="P237" s="10"/>
    </row>
    <row r="238" ht="14.25">
      <c r="P238" s="10"/>
    </row>
    <row r="239" ht="14.25">
      <c r="P239" s="10"/>
    </row>
    <row r="240" ht="14.25">
      <c r="P240" s="10"/>
    </row>
    <row r="241" ht="14.25">
      <c r="P241" s="10"/>
    </row>
    <row r="242" ht="14.25">
      <c r="P242" s="10"/>
    </row>
    <row r="243" ht="14.25">
      <c r="P243" s="10"/>
    </row>
    <row r="244" ht="14.25">
      <c r="P244" s="10"/>
    </row>
    <row r="245" ht="14.25">
      <c r="P245" s="10"/>
    </row>
    <row r="246" ht="14.25">
      <c r="P246" s="10"/>
    </row>
    <row r="247" ht="14.25">
      <c r="P247" s="10"/>
    </row>
    <row r="248" ht="14.25">
      <c r="P248" s="10"/>
    </row>
    <row r="249" ht="14.25">
      <c r="P249" s="10"/>
    </row>
    <row r="250" ht="14.25">
      <c r="P250" s="10"/>
    </row>
    <row r="251" ht="14.25">
      <c r="P251" s="10"/>
    </row>
    <row r="252" ht="14.25">
      <c r="P252" s="10"/>
    </row>
    <row r="253" ht="14.25">
      <c r="P253" s="10"/>
    </row>
    <row r="254" ht="14.25">
      <c r="P254" s="10"/>
    </row>
    <row r="255" ht="14.25">
      <c r="P255" s="10"/>
    </row>
    <row r="256" ht="14.25">
      <c r="P256" s="10"/>
    </row>
    <row r="257" ht="14.25">
      <c r="P257" s="10"/>
    </row>
    <row r="258" ht="14.25">
      <c r="P258" s="10"/>
    </row>
    <row r="259" ht="14.25">
      <c r="P259" s="10"/>
    </row>
    <row r="260" ht="14.25">
      <c r="P260" s="10"/>
    </row>
    <row r="261" ht="14.25">
      <c r="P261" s="10"/>
    </row>
    <row r="262" ht="14.25">
      <c r="P262" s="10"/>
    </row>
    <row r="263" ht="14.25">
      <c r="P263" s="10"/>
    </row>
    <row r="264" ht="14.25">
      <c r="P264" s="10"/>
    </row>
    <row r="265" ht="14.25">
      <c r="P265" s="10"/>
    </row>
    <row r="266" ht="14.25">
      <c r="P266" s="10"/>
    </row>
    <row r="267" ht="14.25">
      <c r="P267" s="10"/>
    </row>
    <row r="268" ht="14.25">
      <c r="P268" s="10"/>
    </row>
    <row r="269" ht="14.25">
      <c r="P269" s="10"/>
    </row>
    <row r="270" ht="14.25">
      <c r="P270" s="10"/>
    </row>
    <row r="271" ht="14.25">
      <c r="P271" s="10"/>
    </row>
    <row r="272" ht="14.25">
      <c r="P272" s="10"/>
    </row>
    <row r="273" ht="14.25">
      <c r="P273" s="10"/>
    </row>
    <row r="274" ht="14.25">
      <c r="P274" s="10"/>
    </row>
    <row r="275" ht="14.25">
      <c r="P275" s="10"/>
    </row>
    <row r="276" ht="14.25">
      <c r="P276" s="10"/>
    </row>
    <row r="277" ht="14.25">
      <c r="P277" s="10"/>
    </row>
    <row r="278" ht="14.25">
      <c r="P278" s="10"/>
    </row>
    <row r="279" ht="14.25">
      <c r="P279" s="10"/>
    </row>
    <row r="280" ht="14.25">
      <c r="P280" s="10"/>
    </row>
    <row r="281" ht="14.25">
      <c r="P281" s="10"/>
    </row>
    <row r="282" ht="14.25">
      <c r="P282" s="10"/>
    </row>
    <row r="283" ht="14.25">
      <c r="P283" s="10"/>
    </row>
    <row r="284" ht="14.25">
      <c r="P284" s="10"/>
    </row>
    <row r="285" ht="14.25">
      <c r="P285" s="10"/>
    </row>
    <row r="286" ht="14.25">
      <c r="P286" s="10"/>
    </row>
    <row r="287" ht="14.25">
      <c r="P287" s="10"/>
    </row>
    <row r="288" ht="14.25">
      <c r="P288" s="10"/>
    </row>
    <row r="289" ht="14.25">
      <c r="P289" s="10"/>
    </row>
    <row r="290" ht="14.25">
      <c r="P290" s="10"/>
    </row>
    <row r="291" ht="14.25">
      <c r="P291" s="10"/>
    </row>
    <row r="292" ht="14.25">
      <c r="P292" s="10"/>
    </row>
    <row r="293" ht="14.25">
      <c r="P293" s="10"/>
    </row>
    <row r="294" ht="14.25">
      <c r="P294" s="10"/>
    </row>
    <row r="295" ht="14.25">
      <c r="P295" s="10"/>
    </row>
    <row r="296" ht="14.25">
      <c r="P296" s="10"/>
    </row>
    <row r="297" ht="14.25">
      <c r="P297" s="10"/>
    </row>
    <row r="298" ht="14.25">
      <c r="P298" s="10"/>
    </row>
    <row r="299" ht="14.25">
      <c r="P299" s="10"/>
    </row>
    <row r="300" ht="14.25">
      <c r="P300" s="10"/>
    </row>
    <row r="301" ht="14.25">
      <c r="P301" s="10"/>
    </row>
    <row r="302" ht="14.25">
      <c r="P302" s="10"/>
    </row>
    <row r="303" ht="14.25">
      <c r="P303" s="10"/>
    </row>
    <row r="304" ht="14.25">
      <c r="P304" s="10"/>
    </row>
    <row r="305" ht="14.25">
      <c r="P305" s="10"/>
    </row>
    <row r="306" ht="14.25">
      <c r="P306" s="10"/>
    </row>
    <row r="307" ht="14.25">
      <c r="P307" s="10"/>
    </row>
    <row r="308" ht="14.25">
      <c r="P308" s="10"/>
    </row>
    <row r="309" ht="14.25">
      <c r="P309" s="10"/>
    </row>
    <row r="310" ht="14.25">
      <c r="P310" s="10"/>
    </row>
    <row r="311" ht="14.25">
      <c r="P311" s="10"/>
    </row>
    <row r="312" ht="14.25">
      <c r="P312" s="10"/>
    </row>
    <row r="313" ht="14.25">
      <c r="P313" s="10"/>
    </row>
    <row r="314" ht="14.25">
      <c r="P314" s="10"/>
    </row>
    <row r="315" ht="14.25">
      <c r="P315" s="10"/>
    </row>
    <row r="316" ht="14.25">
      <c r="P316" s="10"/>
    </row>
    <row r="317" ht="14.25">
      <c r="P317" s="10"/>
    </row>
    <row r="318" ht="14.25">
      <c r="P318" s="10"/>
    </row>
    <row r="319" ht="14.25">
      <c r="P319" s="10"/>
    </row>
    <row r="320" ht="14.25">
      <c r="P320" s="10"/>
    </row>
    <row r="321" ht="14.25">
      <c r="P321" s="10"/>
    </row>
    <row r="322" ht="14.25">
      <c r="P322" s="10"/>
    </row>
    <row r="323" ht="14.25">
      <c r="P323" s="10"/>
    </row>
    <row r="324" ht="14.25">
      <c r="P324" s="10"/>
    </row>
    <row r="325" ht="14.25">
      <c r="P325" s="10"/>
    </row>
    <row r="326" ht="14.25">
      <c r="P326" s="10"/>
    </row>
    <row r="327" ht="14.25">
      <c r="P327" s="10"/>
    </row>
    <row r="328" ht="14.25">
      <c r="P328" s="10"/>
    </row>
    <row r="329" ht="14.25">
      <c r="P329" s="10"/>
    </row>
    <row r="330" ht="14.25">
      <c r="P330" s="10"/>
    </row>
    <row r="331" ht="14.25">
      <c r="P331" s="10"/>
    </row>
    <row r="332" ht="14.25">
      <c r="P332" s="10"/>
    </row>
    <row r="333" ht="14.25">
      <c r="P333" s="10"/>
    </row>
    <row r="334" ht="14.25">
      <c r="P334" s="10"/>
    </row>
    <row r="335" ht="14.25">
      <c r="P335" s="10"/>
    </row>
    <row r="336" ht="14.25">
      <c r="P336" s="10"/>
    </row>
    <row r="337" ht="14.25">
      <c r="P337" s="10"/>
    </row>
    <row r="338" ht="14.25">
      <c r="P338" s="10"/>
    </row>
    <row r="339" ht="14.25">
      <c r="P339" s="10"/>
    </row>
    <row r="340" ht="14.25">
      <c r="P340" s="10"/>
    </row>
    <row r="341" ht="14.25">
      <c r="P341" s="10"/>
    </row>
    <row r="342" ht="14.25">
      <c r="P342" s="10"/>
    </row>
    <row r="343" ht="14.25">
      <c r="P343" s="10"/>
    </row>
    <row r="344" ht="14.25">
      <c r="P344" s="10"/>
    </row>
    <row r="345" ht="14.25">
      <c r="P345" s="10"/>
    </row>
    <row r="346" ht="14.25">
      <c r="P346" s="10"/>
    </row>
    <row r="347" ht="14.25">
      <c r="P347" s="10"/>
    </row>
    <row r="348" ht="14.25">
      <c r="P348" s="10"/>
    </row>
    <row r="349" ht="14.25">
      <c r="P349" s="10"/>
    </row>
    <row r="350" ht="14.25">
      <c r="P350" s="10"/>
    </row>
    <row r="351" ht="14.25">
      <c r="P351" s="10"/>
    </row>
    <row r="352" ht="14.25">
      <c r="P352" s="10"/>
    </row>
    <row r="353" ht="14.25">
      <c r="P353" s="10"/>
    </row>
    <row r="354" ht="14.25">
      <c r="P354" s="10"/>
    </row>
    <row r="355" ht="14.25">
      <c r="P355" s="10"/>
    </row>
    <row r="356" ht="14.25">
      <c r="P356" s="10"/>
    </row>
    <row r="357" ht="14.25">
      <c r="P357" s="10"/>
    </row>
    <row r="358" ht="14.25">
      <c r="P358" s="10"/>
    </row>
    <row r="359" ht="14.25">
      <c r="P359" s="10"/>
    </row>
    <row r="360" ht="14.25">
      <c r="P360" s="10"/>
    </row>
    <row r="361" ht="14.25">
      <c r="P361" s="10"/>
    </row>
    <row r="362" ht="14.25">
      <c r="P362" s="10"/>
    </row>
    <row r="363" ht="14.25">
      <c r="P363" s="10"/>
    </row>
    <row r="364" ht="14.25">
      <c r="P364" s="10"/>
    </row>
    <row r="365" ht="14.25">
      <c r="P365" s="10"/>
    </row>
    <row r="366" ht="14.25">
      <c r="P366" s="10"/>
    </row>
    <row r="367" ht="14.25">
      <c r="P367" s="10"/>
    </row>
    <row r="368" ht="14.25">
      <c r="P368" s="10"/>
    </row>
    <row r="369" ht="14.25">
      <c r="P369" s="10"/>
    </row>
    <row r="370" ht="14.25">
      <c r="P370" s="10"/>
    </row>
    <row r="371" ht="14.25">
      <c r="P371" s="10"/>
    </row>
    <row r="372" ht="14.25">
      <c r="P372" s="10"/>
    </row>
    <row r="373" ht="14.25">
      <c r="P373" s="10"/>
    </row>
    <row r="374" ht="14.25">
      <c r="P374" s="10"/>
    </row>
    <row r="375" ht="14.25">
      <c r="P375" s="10"/>
    </row>
    <row r="376" ht="14.25">
      <c r="P376" s="10"/>
    </row>
    <row r="377" ht="14.25">
      <c r="P377" s="10"/>
    </row>
    <row r="378" ht="14.25">
      <c r="P378" s="10"/>
    </row>
    <row r="379" ht="14.25">
      <c r="P379" s="10"/>
    </row>
    <row r="380" ht="14.25">
      <c r="P380" s="10"/>
    </row>
    <row r="381" ht="14.25">
      <c r="P381" s="10"/>
    </row>
    <row r="382" ht="14.25">
      <c r="P382" s="10"/>
    </row>
    <row r="383" ht="14.25">
      <c r="P383" s="10"/>
    </row>
    <row r="384" ht="14.25">
      <c r="P384" s="10"/>
    </row>
    <row r="385" ht="14.25">
      <c r="P385" s="10"/>
    </row>
    <row r="386" ht="14.25">
      <c r="P386" s="10"/>
    </row>
    <row r="387" ht="14.25">
      <c r="P387" s="10"/>
    </row>
    <row r="388" ht="14.25">
      <c r="P388" s="10"/>
    </row>
    <row r="389" ht="14.25">
      <c r="P389" s="10"/>
    </row>
    <row r="390" ht="14.25">
      <c r="P390" s="10"/>
    </row>
    <row r="391" ht="14.25">
      <c r="P391" s="10"/>
    </row>
    <row r="392" ht="14.25">
      <c r="P392" s="10"/>
    </row>
    <row r="393" ht="14.25">
      <c r="P393" s="10"/>
    </row>
    <row r="394" ht="14.25">
      <c r="P394" s="10"/>
    </row>
    <row r="395" ht="14.25">
      <c r="P395" s="10"/>
    </row>
    <row r="396" ht="14.25">
      <c r="P396" s="10"/>
    </row>
    <row r="397" ht="14.25">
      <c r="P397" s="10"/>
    </row>
    <row r="398" ht="14.25">
      <c r="P398" s="10"/>
    </row>
    <row r="399" ht="14.25">
      <c r="P399" s="10"/>
    </row>
    <row r="400" ht="14.25">
      <c r="P400" s="10"/>
    </row>
    <row r="401" ht="14.25">
      <c r="P401" s="10"/>
    </row>
    <row r="402" ht="14.25">
      <c r="P402" s="10"/>
    </row>
    <row r="403" ht="14.25">
      <c r="P403" s="10"/>
    </row>
    <row r="404" ht="14.25">
      <c r="P404" s="10"/>
    </row>
    <row r="405" ht="14.25">
      <c r="P405" s="10"/>
    </row>
    <row r="406" ht="14.25">
      <c r="P406" s="10"/>
    </row>
    <row r="407" ht="14.25">
      <c r="P407" s="10"/>
    </row>
    <row r="408" ht="14.25">
      <c r="P408" s="10"/>
    </row>
    <row r="409" ht="14.25">
      <c r="P409" s="10"/>
    </row>
    <row r="410" ht="14.25">
      <c r="P410" s="10"/>
    </row>
    <row r="411" ht="14.25">
      <c r="P411" s="10"/>
    </row>
    <row r="412" ht="14.25">
      <c r="P412" s="10"/>
    </row>
    <row r="413" ht="14.25">
      <c r="P413" s="10"/>
    </row>
    <row r="414" ht="14.25">
      <c r="P414" s="10"/>
    </row>
    <row r="415" ht="14.25">
      <c r="P415" s="10"/>
    </row>
    <row r="416" ht="14.25">
      <c r="P416" s="10"/>
    </row>
    <row r="417" ht="14.25">
      <c r="P417" s="10"/>
    </row>
    <row r="418" ht="14.25">
      <c r="P418" s="10"/>
    </row>
    <row r="419" ht="14.25">
      <c r="P419" s="10"/>
    </row>
    <row r="420" ht="14.25">
      <c r="P420" s="10"/>
    </row>
    <row r="421" ht="14.25">
      <c r="P421" s="10"/>
    </row>
    <row r="422" ht="14.25">
      <c r="P422" s="10"/>
    </row>
    <row r="423" ht="14.25">
      <c r="P423" s="10"/>
    </row>
    <row r="424" ht="14.25">
      <c r="P424" s="10"/>
    </row>
    <row r="425" ht="14.25">
      <c r="P425" s="10"/>
    </row>
    <row r="426" ht="14.25">
      <c r="P426" s="10"/>
    </row>
    <row r="427" ht="14.25">
      <c r="P427" s="10"/>
    </row>
    <row r="428" ht="14.25">
      <c r="P428" s="10"/>
    </row>
    <row r="429" ht="14.25">
      <c r="P429" s="10"/>
    </row>
    <row r="430" ht="14.25">
      <c r="P430" s="10"/>
    </row>
    <row r="431" ht="14.25">
      <c r="P431" s="10"/>
    </row>
    <row r="432" ht="14.25">
      <c r="P432" s="10"/>
    </row>
    <row r="433" ht="14.25">
      <c r="P433" s="10"/>
    </row>
    <row r="434" ht="14.25">
      <c r="P434" s="10"/>
    </row>
    <row r="435" ht="14.25">
      <c r="P435" s="10"/>
    </row>
    <row r="436" ht="14.25">
      <c r="P436" s="10"/>
    </row>
    <row r="437" ht="14.25">
      <c r="P437" s="10"/>
    </row>
    <row r="438" ht="14.25">
      <c r="P438" s="10"/>
    </row>
    <row r="439" ht="14.25">
      <c r="P439" s="10"/>
    </row>
    <row r="440" ht="14.25">
      <c r="P440" s="10"/>
    </row>
    <row r="441" ht="14.25">
      <c r="P441" s="10"/>
    </row>
    <row r="442" ht="14.25">
      <c r="P442" s="10"/>
    </row>
    <row r="443" ht="14.25">
      <c r="P443" s="10"/>
    </row>
    <row r="444" ht="14.25">
      <c r="P444" s="10"/>
    </row>
    <row r="445" ht="14.25">
      <c r="P445" s="10"/>
    </row>
    <row r="446" ht="14.25">
      <c r="P446" s="10"/>
    </row>
    <row r="447" ht="14.25">
      <c r="P447" s="10"/>
    </row>
    <row r="448" ht="14.25">
      <c r="P448" s="10"/>
    </row>
    <row r="449" ht="14.25">
      <c r="P449" s="10"/>
    </row>
    <row r="450" ht="14.25">
      <c r="P450" s="10"/>
    </row>
    <row r="451" ht="14.25">
      <c r="P451" s="10"/>
    </row>
    <row r="452" ht="14.25">
      <c r="P452" s="10"/>
    </row>
    <row r="453" ht="14.25">
      <c r="P453" s="10"/>
    </row>
    <row r="454" ht="14.25">
      <c r="P454" s="10"/>
    </row>
    <row r="455" ht="14.25">
      <c r="P455" s="10"/>
    </row>
    <row r="456" ht="14.25">
      <c r="P456" s="10"/>
    </row>
    <row r="457" ht="14.25">
      <c r="P457" s="10"/>
    </row>
    <row r="458" ht="14.25">
      <c r="P458" s="10"/>
    </row>
    <row r="459" ht="14.25">
      <c r="P459" s="10"/>
    </row>
    <row r="460" ht="14.25">
      <c r="P460" s="10"/>
    </row>
    <row r="461" ht="14.25">
      <c r="P461" s="10"/>
    </row>
    <row r="462" ht="14.25">
      <c r="P462" s="10"/>
    </row>
    <row r="463" ht="14.25">
      <c r="P463" s="10"/>
    </row>
    <row r="464" ht="14.25">
      <c r="P464" s="10"/>
    </row>
    <row r="465" ht="14.25">
      <c r="P465" s="10"/>
    </row>
    <row r="466" ht="14.25">
      <c r="P466" s="10"/>
    </row>
    <row r="467" ht="14.25">
      <c r="P467" s="10"/>
    </row>
    <row r="468" ht="14.25">
      <c r="P468" s="10"/>
    </row>
    <row r="469" ht="14.25">
      <c r="P469" s="10"/>
    </row>
    <row r="470" ht="14.25">
      <c r="P470" s="10"/>
    </row>
    <row r="471" ht="14.25">
      <c r="P471" s="10"/>
    </row>
    <row r="472" ht="14.25">
      <c r="P472" s="10"/>
    </row>
    <row r="473" ht="14.25">
      <c r="P473" s="10"/>
    </row>
    <row r="474" ht="14.25">
      <c r="P474" s="10"/>
    </row>
    <row r="475" ht="14.25">
      <c r="P475" s="10"/>
    </row>
    <row r="476" ht="14.25">
      <c r="P476" s="10"/>
    </row>
    <row r="477" ht="14.25">
      <c r="P477" s="10"/>
    </row>
    <row r="478" ht="14.25">
      <c r="P478" s="10"/>
    </row>
    <row r="479" ht="14.25">
      <c r="P479" s="10"/>
    </row>
    <row r="480" ht="14.25">
      <c r="P480" s="10"/>
    </row>
    <row r="481" ht="14.25">
      <c r="P481" s="10"/>
    </row>
    <row r="482" ht="14.25">
      <c r="P482" s="10"/>
    </row>
    <row r="483" ht="14.25">
      <c r="P483" s="10"/>
    </row>
    <row r="484" ht="14.25">
      <c r="P484" s="10"/>
    </row>
    <row r="485" ht="14.25">
      <c r="P485" s="10"/>
    </row>
    <row r="486" ht="14.25">
      <c r="P486" s="10"/>
    </row>
    <row r="487" ht="14.25">
      <c r="P487" s="10"/>
    </row>
    <row r="488" ht="14.25">
      <c r="P488" s="10"/>
    </row>
    <row r="489" ht="14.25">
      <c r="P489" s="10"/>
    </row>
    <row r="490" ht="14.25">
      <c r="P490" s="10"/>
    </row>
    <row r="491" ht="14.25">
      <c r="P491" s="10"/>
    </row>
    <row r="492" ht="14.25">
      <c r="P492" s="10"/>
    </row>
    <row r="493" ht="14.25">
      <c r="P493" s="10"/>
    </row>
    <row r="494" ht="14.25">
      <c r="P494" s="10"/>
    </row>
    <row r="495" ht="14.25">
      <c r="P495" s="10"/>
    </row>
    <row r="496" ht="14.25">
      <c r="P496" s="10"/>
    </row>
    <row r="497" ht="14.25">
      <c r="P497" s="10"/>
    </row>
    <row r="498" ht="14.25">
      <c r="P498" s="10"/>
    </row>
    <row r="499" ht="14.25">
      <c r="P499" s="10"/>
    </row>
    <row r="500" ht="14.25">
      <c r="P500" s="10"/>
    </row>
    <row r="501" ht="14.25">
      <c r="P501" s="10"/>
    </row>
    <row r="502" ht="14.25">
      <c r="P502" s="10"/>
    </row>
    <row r="503" ht="14.25">
      <c r="P503" s="10"/>
    </row>
    <row r="504" ht="14.25">
      <c r="P504" s="10"/>
    </row>
    <row r="505" ht="14.25">
      <c r="P505" s="10"/>
    </row>
    <row r="506" ht="14.25">
      <c r="P506" s="10"/>
    </row>
    <row r="507" ht="14.25">
      <c r="P507" s="10"/>
    </row>
    <row r="508" ht="14.25">
      <c r="P508" s="10"/>
    </row>
    <row r="509" ht="14.25">
      <c r="P509" s="10"/>
    </row>
    <row r="510" ht="14.25">
      <c r="P510" s="10"/>
    </row>
    <row r="511" ht="14.25">
      <c r="P511" s="10"/>
    </row>
    <row r="512" ht="14.25">
      <c r="P512" s="10"/>
    </row>
    <row r="513" ht="14.25">
      <c r="P513" s="10"/>
    </row>
    <row r="514" ht="14.25">
      <c r="P514" s="10"/>
    </row>
    <row r="515" ht="14.25">
      <c r="P515" s="10"/>
    </row>
    <row r="516" ht="14.25">
      <c r="P516" s="10"/>
    </row>
    <row r="517" ht="14.25">
      <c r="P517" s="10"/>
    </row>
    <row r="518" ht="14.25">
      <c r="P518" s="10"/>
    </row>
    <row r="519" ht="14.25">
      <c r="P519" s="10"/>
    </row>
    <row r="520" ht="14.25">
      <c r="P520" s="10"/>
    </row>
    <row r="521" ht="14.25">
      <c r="P521" s="10"/>
    </row>
    <row r="522" ht="14.25">
      <c r="P522" s="10"/>
    </row>
    <row r="523" ht="14.25">
      <c r="P523" s="10"/>
    </row>
    <row r="524" ht="14.25">
      <c r="P524" s="10"/>
    </row>
    <row r="525" ht="14.25">
      <c r="P525" s="10"/>
    </row>
    <row r="526" ht="14.25">
      <c r="P526" s="10"/>
    </row>
    <row r="527" ht="14.25">
      <c r="P527" s="10"/>
    </row>
    <row r="528" ht="14.25">
      <c r="P528" s="10"/>
    </row>
    <row r="529" ht="14.25">
      <c r="P529" s="10"/>
    </row>
    <row r="530" ht="14.25">
      <c r="P530" s="10"/>
    </row>
    <row r="531" ht="14.25">
      <c r="P531" s="10"/>
    </row>
    <row r="532" ht="14.25">
      <c r="P532" s="10"/>
    </row>
    <row r="533" ht="14.25">
      <c r="P533" s="10"/>
    </row>
    <row r="534" ht="14.25">
      <c r="P534" s="10"/>
    </row>
    <row r="535" ht="14.25">
      <c r="P535" s="10"/>
    </row>
    <row r="536" ht="14.25">
      <c r="P536" s="10"/>
    </row>
    <row r="537" ht="14.25">
      <c r="P537" s="10"/>
    </row>
    <row r="538" ht="14.25">
      <c r="P538" s="10"/>
    </row>
    <row r="539" ht="14.25">
      <c r="P539" s="10"/>
    </row>
    <row r="540" ht="14.25">
      <c r="P540" s="10"/>
    </row>
    <row r="541" ht="14.25">
      <c r="P541" s="10"/>
    </row>
    <row r="542" ht="14.25">
      <c r="P542" s="10"/>
    </row>
    <row r="543" ht="14.25">
      <c r="P543" s="10"/>
    </row>
    <row r="544" ht="14.25">
      <c r="P544" s="10"/>
    </row>
    <row r="545" ht="14.25">
      <c r="P545" s="10"/>
    </row>
    <row r="546" ht="14.25">
      <c r="P546" s="10"/>
    </row>
    <row r="547" ht="14.25">
      <c r="P547" s="10"/>
    </row>
    <row r="548" ht="14.25">
      <c r="P548" s="10"/>
    </row>
    <row r="549" ht="14.25">
      <c r="P549" s="10"/>
    </row>
    <row r="550" ht="14.25">
      <c r="P550" s="10"/>
    </row>
    <row r="551" ht="14.25">
      <c r="P551" s="10"/>
    </row>
    <row r="552" ht="14.25">
      <c r="P552" s="10"/>
    </row>
    <row r="553" ht="14.25">
      <c r="P553" s="10"/>
    </row>
    <row r="554" ht="14.25">
      <c r="P554" s="10"/>
    </row>
    <row r="555" ht="14.25">
      <c r="P555" s="10"/>
    </row>
    <row r="556" ht="14.25">
      <c r="P556" s="10"/>
    </row>
    <row r="557" ht="14.25">
      <c r="P557" s="10"/>
    </row>
    <row r="558" ht="14.25">
      <c r="P558" s="10"/>
    </row>
    <row r="559" ht="14.25">
      <c r="P559" s="10"/>
    </row>
    <row r="560" ht="14.25">
      <c r="P560" s="10"/>
    </row>
    <row r="561" ht="14.25">
      <c r="P561" s="10"/>
    </row>
    <row r="562" ht="14.25">
      <c r="P562" s="10"/>
    </row>
    <row r="563" ht="14.25">
      <c r="P563" s="10"/>
    </row>
    <row r="564" ht="14.25">
      <c r="P564" s="10"/>
    </row>
    <row r="565" ht="14.25">
      <c r="P565" s="10"/>
    </row>
    <row r="566" ht="14.25">
      <c r="P566" s="10"/>
    </row>
    <row r="567" ht="14.25">
      <c r="P567" s="10"/>
    </row>
    <row r="568" ht="14.25">
      <c r="P568" s="10"/>
    </row>
    <row r="569" ht="14.25">
      <c r="P569" s="10"/>
    </row>
    <row r="570" ht="14.25">
      <c r="P570" s="10"/>
    </row>
    <row r="571" ht="14.25">
      <c r="P571" s="10"/>
    </row>
    <row r="572" ht="14.25">
      <c r="P572" s="10"/>
    </row>
    <row r="573" ht="14.25">
      <c r="P573" s="10"/>
    </row>
    <row r="574" ht="14.25">
      <c r="P574" s="10"/>
    </row>
    <row r="575" ht="14.25">
      <c r="P575" s="10"/>
    </row>
    <row r="576" ht="14.25">
      <c r="P576" s="10"/>
    </row>
    <row r="577" ht="14.25">
      <c r="P577" s="10"/>
    </row>
    <row r="578" ht="14.25">
      <c r="P578" s="10"/>
    </row>
    <row r="579" ht="14.25">
      <c r="P579" s="10"/>
    </row>
    <row r="580" ht="14.25">
      <c r="P580" s="10"/>
    </row>
    <row r="581" ht="14.25">
      <c r="P581" s="10"/>
    </row>
    <row r="582" ht="14.25">
      <c r="P582" s="10"/>
    </row>
    <row r="583" ht="14.25">
      <c r="P583" s="10"/>
    </row>
    <row r="584" ht="14.25">
      <c r="P584" s="10"/>
    </row>
    <row r="585" ht="14.25">
      <c r="P585" s="10"/>
    </row>
    <row r="586" ht="14.25">
      <c r="P586" s="10"/>
    </row>
    <row r="587" ht="14.25">
      <c r="P587" s="10"/>
    </row>
    <row r="588" ht="14.25">
      <c r="P588" s="10"/>
    </row>
    <row r="589" ht="14.25">
      <c r="P589" s="10"/>
    </row>
    <row r="590" ht="14.25">
      <c r="P590" s="10"/>
    </row>
    <row r="591" ht="14.25">
      <c r="P591" s="10"/>
    </row>
    <row r="592" ht="14.25">
      <c r="P592" s="10"/>
    </row>
    <row r="593" ht="14.25">
      <c r="P593" s="10"/>
    </row>
    <row r="594" ht="14.25">
      <c r="P594" s="10"/>
    </row>
    <row r="595" ht="14.25">
      <c r="P595" s="10"/>
    </row>
    <row r="596" ht="14.25">
      <c r="P596" s="10"/>
    </row>
    <row r="597" ht="14.25">
      <c r="P597" s="10"/>
    </row>
    <row r="598" ht="14.25">
      <c r="P598" s="10"/>
    </row>
    <row r="599" ht="14.25">
      <c r="P599" s="10"/>
    </row>
    <row r="600" ht="14.25">
      <c r="P600" s="10"/>
    </row>
    <row r="601" ht="14.25">
      <c r="P601" s="10"/>
    </row>
    <row r="602" ht="14.25">
      <c r="P602" s="10"/>
    </row>
    <row r="603" ht="14.25">
      <c r="P603" s="10"/>
    </row>
    <row r="604" ht="14.25">
      <c r="P604" s="10"/>
    </row>
    <row r="605" ht="14.25">
      <c r="P605" s="10"/>
    </row>
    <row r="606" ht="14.25">
      <c r="P606" s="10"/>
    </row>
    <row r="607" ht="14.25">
      <c r="P607" s="10"/>
    </row>
    <row r="608" ht="14.25">
      <c r="P608" s="10"/>
    </row>
    <row r="609" ht="14.25">
      <c r="P609" s="10"/>
    </row>
    <row r="610" ht="14.25">
      <c r="P610" s="10"/>
    </row>
    <row r="611" ht="14.25">
      <c r="P611" s="10"/>
    </row>
    <row r="612" ht="14.25">
      <c r="P612" s="10"/>
    </row>
    <row r="613" ht="14.25">
      <c r="P613" s="10"/>
    </row>
    <row r="614" ht="14.25">
      <c r="P614" s="10"/>
    </row>
    <row r="615" ht="14.25">
      <c r="P615" s="10"/>
    </row>
    <row r="616" ht="14.25">
      <c r="P616" s="10"/>
    </row>
    <row r="617" ht="14.25">
      <c r="P617" s="10"/>
    </row>
    <row r="618" ht="14.25">
      <c r="P618" s="10"/>
    </row>
    <row r="619" ht="14.25">
      <c r="P619" s="10"/>
    </row>
    <row r="620" ht="14.25">
      <c r="P620" s="10"/>
    </row>
    <row r="621" ht="14.25">
      <c r="P621" s="10"/>
    </row>
    <row r="622" ht="14.25">
      <c r="P622" s="10"/>
    </row>
    <row r="623" ht="14.25">
      <c r="P623" s="10"/>
    </row>
    <row r="624" ht="14.25">
      <c r="P624" s="10"/>
    </row>
    <row r="625" ht="14.25">
      <c r="P625" s="10"/>
    </row>
    <row r="626" ht="14.25">
      <c r="P626" s="10"/>
    </row>
    <row r="627" ht="14.25">
      <c r="P627" s="10"/>
    </row>
    <row r="628" ht="14.25">
      <c r="P628" s="10"/>
    </row>
    <row r="629" ht="14.25">
      <c r="P629" s="10"/>
    </row>
    <row r="630" ht="14.25">
      <c r="P630" s="10"/>
    </row>
    <row r="631" ht="14.25">
      <c r="P631" s="10"/>
    </row>
    <row r="632" ht="14.25">
      <c r="P632" s="10"/>
    </row>
    <row r="633" ht="14.25">
      <c r="P633" s="10"/>
    </row>
    <row r="634" ht="14.25">
      <c r="P634" s="10"/>
    </row>
    <row r="635" ht="14.25">
      <c r="P635" s="10"/>
    </row>
    <row r="636" ht="14.25">
      <c r="P636" s="10"/>
    </row>
    <row r="637" ht="14.25">
      <c r="P637" s="10"/>
    </row>
    <row r="638" ht="14.25">
      <c r="P638" s="10"/>
    </row>
    <row r="639" ht="14.25">
      <c r="P639" s="10"/>
    </row>
    <row r="640" ht="14.25">
      <c r="P640" s="10"/>
    </row>
    <row r="641" ht="14.25">
      <c r="P641" s="10"/>
    </row>
    <row r="642" ht="14.25">
      <c r="P642" s="10"/>
    </row>
    <row r="643" ht="14.25">
      <c r="P643" s="10"/>
    </row>
    <row r="644" ht="14.25">
      <c r="P644" s="10"/>
    </row>
    <row r="645" ht="14.25">
      <c r="P645" s="10"/>
    </row>
    <row r="646" ht="14.25">
      <c r="P646" s="10"/>
    </row>
    <row r="647" ht="14.25">
      <c r="P647" s="10"/>
    </row>
    <row r="648" ht="14.25">
      <c r="P648" s="10"/>
    </row>
    <row r="649" ht="14.25">
      <c r="P649" s="10"/>
    </row>
    <row r="650" ht="14.25">
      <c r="P650" s="10"/>
    </row>
    <row r="651" ht="14.25">
      <c r="P651" s="10"/>
    </row>
    <row r="652" ht="14.25">
      <c r="P652" s="10"/>
    </row>
    <row r="653" ht="14.25">
      <c r="P653" s="10"/>
    </row>
    <row r="654" ht="14.25">
      <c r="P654" s="10"/>
    </row>
    <row r="655" ht="14.25">
      <c r="P655" s="10"/>
    </row>
    <row r="656" ht="14.25">
      <c r="P656" s="10"/>
    </row>
    <row r="657" ht="14.25">
      <c r="P657" s="10"/>
    </row>
    <row r="658" ht="14.25">
      <c r="P658" s="10"/>
    </row>
    <row r="659" ht="14.25">
      <c r="P659" s="10"/>
    </row>
    <row r="660" ht="14.25">
      <c r="P660" s="10"/>
    </row>
    <row r="661" ht="14.25">
      <c r="P661" s="10"/>
    </row>
    <row r="662" ht="14.25">
      <c r="P662" s="10"/>
    </row>
    <row r="663" ht="14.25">
      <c r="P663" s="10"/>
    </row>
    <row r="664" ht="14.25">
      <c r="P664" s="10"/>
    </row>
    <row r="665" ht="14.25">
      <c r="P665" s="10"/>
    </row>
    <row r="666" ht="14.25">
      <c r="P666" s="10"/>
    </row>
    <row r="667" ht="14.25">
      <c r="P667" s="10"/>
    </row>
    <row r="668" ht="14.25">
      <c r="P668" s="10"/>
    </row>
    <row r="669" ht="14.25">
      <c r="P669" s="10"/>
    </row>
    <row r="670" ht="14.25">
      <c r="P670" s="10"/>
    </row>
    <row r="671" ht="14.25">
      <c r="P671" s="10"/>
    </row>
    <row r="672" ht="14.25">
      <c r="P672" s="10"/>
    </row>
    <row r="673" ht="14.25">
      <c r="P673" s="10"/>
    </row>
    <row r="674" ht="14.25">
      <c r="P674" s="10"/>
    </row>
    <row r="675" ht="14.25">
      <c r="P675" s="10"/>
    </row>
    <row r="676" ht="14.25">
      <c r="P676" s="10"/>
    </row>
    <row r="677" ht="14.25">
      <c r="P677" s="10"/>
    </row>
    <row r="678" ht="14.25">
      <c r="P678" s="10"/>
    </row>
    <row r="679" ht="14.25">
      <c r="P679" s="10"/>
    </row>
    <row r="680" ht="14.25">
      <c r="P680" s="10"/>
    </row>
    <row r="681" ht="14.25">
      <c r="P681" s="10"/>
    </row>
    <row r="682" ht="14.25">
      <c r="P682" s="10"/>
    </row>
    <row r="683" ht="14.25">
      <c r="P683" s="10"/>
    </row>
    <row r="684" ht="14.25">
      <c r="P684" s="10"/>
    </row>
    <row r="685" ht="14.25">
      <c r="P685" s="10"/>
    </row>
    <row r="686" ht="14.25">
      <c r="P686" s="10"/>
    </row>
    <row r="687" ht="14.25">
      <c r="P687" s="10"/>
    </row>
    <row r="688" ht="14.25">
      <c r="P688" s="10"/>
    </row>
    <row r="689" ht="14.25">
      <c r="P689" s="10"/>
    </row>
    <row r="690" ht="14.25">
      <c r="P690" s="10"/>
    </row>
    <row r="691" ht="14.25">
      <c r="P691" s="10"/>
    </row>
    <row r="692" ht="14.25">
      <c r="P692" s="10"/>
    </row>
    <row r="693" ht="14.25">
      <c r="P693" s="10"/>
    </row>
    <row r="694" ht="14.25">
      <c r="P694" s="10"/>
    </row>
    <row r="695" ht="14.25">
      <c r="P695" s="10"/>
    </row>
    <row r="696" ht="14.25">
      <c r="P696" s="10"/>
    </row>
    <row r="697" ht="14.25">
      <c r="P697" s="10"/>
    </row>
    <row r="698" ht="14.25">
      <c r="P698" s="10"/>
    </row>
    <row r="699" ht="14.25">
      <c r="P699" s="10"/>
    </row>
    <row r="700" ht="14.25">
      <c r="P700" s="10"/>
    </row>
    <row r="701" ht="14.25">
      <c r="P701" s="10"/>
    </row>
    <row r="702" ht="14.25">
      <c r="P702" s="10"/>
    </row>
    <row r="703" ht="14.25">
      <c r="P703" s="10"/>
    </row>
    <row r="704" ht="14.25">
      <c r="P704" s="10"/>
    </row>
    <row r="705" ht="14.25">
      <c r="P705" s="10"/>
    </row>
    <row r="706" ht="14.25">
      <c r="P706" s="10"/>
    </row>
    <row r="707" ht="14.25">
      <c r="P707" s="10"/>
    </row>
    <row r="708" ht="14.25">
      <c r="P708" s="10"/>
    </row>
    <row r="709" ht="14.25">
      <c r="P709" s="10"/>
    </row>
    <row r="710" ht="14.25">
      <c r="P710" s="10"/>
    </row>
    <row r="711" ht="14.25">
      <c r="P711" s="10"/>
    </row>
    <row r="712" ht="14.25">
      <c r="P712" s="10"/>
    </row>
    <row r="713" ht="14.25">
      <c r="P713" s="10"/>
    </row>
    <row r="714" ht="14.25">
      <c r="P714" s="10"/>
    </row>
    <row r="715" ht="14.25">
      <c r="P715" s="10"/>
    </row>
    <row r="716" ht="14.25">
      <c r="P716" s="10"/>
    </row>
  </sheetData>
  <sheetProtection/>
  <mergeCells count="8">
    <mergeCell ref="A1:Y1"/>
    <mergeCell ref="A2:Y2"/>
    <mergeCell ref="A3:Y3"/>
    <mergeCell ref="A4:Y4"/>
    <mergeCell ref="B5:H5"/>
    <mergeCell ref="I5:Q5"/>
    <mergeCell ref="R5:Y5"/>
    <mergeCell ref="A5:A6"/>
  </mergeCells>
  <printOptions horizontalCentered="1"/>
  <pageMargins left="0.4724409448818898" right="0.2362204724409449" top="0.7480314960629921" bottom="0.7480314960629921" header="0.31496062992125984" footer="0.31496062992125984"/>
  <pageSetup fitToHeight="2" fitToWidth="2" horizontalDpi="600" verticalDpi="600" orientation="landscape" scale="35" r:id="rId1"/>
  <headerFooter>
    <oddHeader>&amp;C&amp;P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oogunsola</dc:creator>
  <cp:keywords/>
  <dc:description/>
  <cp:lastModifiedBy>Manji Yarling</cp:lastModifiedBy>
  <cp:lastPrinted>2021-01-25T12:46:47Z</cp:lastPrinted>
  <dcterms:created xsi:type="dcterms:W3CDTF">2014-02-18T09:25:51Z</dcterms:created>
  <dcterms:modified xsi:type="dcterms:W3CDTF">2021-02-05T14:40:53Z</dcterms:modified>
  <cp:category/>
  <cp:version/>
  <cp:contentType/>
  <cp:contentStatus/>
</cp:coreProperties>
</file>