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Website\Website update docs\Procurement docs\"/>
    </mc:Choice>
  </mc:AlternateContent>
  <xr:revisionPtr revIDLastSave="0" documentId="8_{51B1F571-AFE9-417B-A24B-C72B94199125}" xr6:coauthVersionLast="46" xr6:coauthVersionMax="46" xr10:uidLastSave="{00000000-0000-0000-0000-000000000000}"/>
  <bookViews>
    <workbookView xWindow="-110" yWindow="-110" windowWidth="19420" windowHeight="10420" activeTab="4" xr2:uid="{00000000-000D-0000-FFFF-FFFF00000000}"/>
  </bookViews>
  <sheets>
    <sheet name="Summary" sheetId="5" r:id="rId1"/>
    <sheet name="Goods" sheetId="2" r:id="rId2"/>
    <sheet name="Works" sheetId="4" r:id="rId3"/>
    <sheet name="Consultancy Services" sheetId="1" r:id="rId4"/>
    <sheet name="Non-Consultancy Services" sheetId="3" r:id="rId5"/>
  </sheets>
  <definedNames>
    <definedName name="_xlnm.Print_Area" localSheetId="3">'Consultancy Services'!$A$1:$AJ$15</definedName>
    <definedName name="_xlnm.Print_Area" localSheetId="1">Goods!$A$1:$AD$38</definedName>
    <definedName name="_xlnm.Print_Area" localSheetId="4">'Non-Consultancy Services'!$A$1:$AJ$14</definedName>
    <definedName name="_xlnm.Print_Area" localSheetId="0">Summary!$A$1:$C$23</definedName>
    <definedName name="_xlnm.Print_Area" localSheetId="2">Works!$A$1:$AG$12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3" l="1"/>
  <c r="C10" i="5"/>
  <c r="G14" i="1"/>
  <c r="C9" i="5"/>
  <c r="G9" i="4"/>
  <c r="G11" i="4"/>
  <c r="C8" i="5"/>
  <c r="G9" i="2"/>
  <c r="G11" i="2"/>
  <c r="G13" i="2"/>
  <c r="G15" i="2"/>
  <c r="G17" i="2"/>
  <c r="G31" i="2"/>
  <c r="G35" i="2"/>
  <c r="G37" i="2"/>
  <c r="C7" i="5"/>
  <c r="C11" i="5"/>
</calcChain>
</file>

<file path=xl/sharedStrings.xml><?xml version="1.0" encoding="utf-8"?>
<sst xmlns="http://schemas.openxmlformats.org/spreadsheetml/2006/main" count="527" uniqueCount="159">
  <si>
    <r>
      <rPr>
        <b/>
        <sz val="11"/>
        <color rgb="FF000000"/>
        <rFont val="Calibri"/>
      </rPr>
      <t>Basic Data</t>
    </r>
  </si>
  <si>
    <r>
      <rPr>
        <b/>
        <sz val="11"/>
        <color rgb="FF000000"/>
        <rFont val="Calibri"/>
      </rPr>
      <t>Preparation of Request For Proposals</t>
    </r>
  </si>
  <si>
    <r>
      <rPr>
        <b/>
        <sz val="11"/>
        <color rgb="FF000000"/>
        <rFont val="Calibri"/>
      </rPr>
      <t>Request for Expression of Interest</t>
    </r>
  </si>
  <si>
    <r>
      <rPr>
        <b/>
        <sz val="11"/>
        <color rgb="FF000000"/>
        <rFont val="Calibri"/>
      </rPr>
      <t>Shortlist</t>
    </r>
  </si>
  <si>
    <r>
      <rPr>
        <b/>
        <sz val="11"/>
        <color rgb="FF000000"/>
        <rFont val="Calibri"/>
      </rPr>
      <t>Consultants Proposals</t>
    </r>
  </si>
  <si>
    <r>
      <rPr>
        <b/>
        <sz val="11"/>
        <color rgb="FF000000"/>
        <rFont val="Calibri"/>
      </rPr>
      <t>Proposal Evaluation and Negotiation</t>
    </r>
  </si>
  <si>
    <r>
      <rPr>
        <b/>
        <sz val="11"/>
        <color rgb="FF000000"/>
        <rFont val="Calibri"/>
      </rPr>
      <t>Contract Finalization</t>
    </r>
  </si>
  <si>
    <r>
      <rPr>
        <b/>
        <sz val="11"/>
        <color rgb="FF000000"/>
        <rFont val="Calibri"/>
      </rPr>
      <t>Contract Implementation - Consultancy</t>
    </r>
  </si>
  <si>
    <r>
      <rPr>
        <b/>
        <sz val="11"/>
        <color rgb="FF000000"/>
        <rFont val="Calibri"/>
      </rPr>
      <t>Project Description</t>
    </r>
  </si>
  <si>
    <r>
      <rPr>
        <b/>
        <sz val="11"/>
        <color rgb="FF000000"/>
        <rFont val="Calibri"/>
      </rPr>
      <t>Package Number</t>
    </r>
  </si>
  <si>
    <r>
      <rPr>
        <b/>
        <sz val="11"/>
        <color rgb="FF000000"/>
        <rFont val="Calibri"/>
      </rPr>
      <t>Lot Number</t>
    </r>
  </si>
  <si>
    <r>
      <rPr>
        <b/>
        <sz val="11"/>
        <color rgb="FF000000"/>
        <rFont val="Calibri"/>
      </rPr>
      <t>Contract Type</t>
    </r>
  </si>
  <si>
    <r>
      <rPr>
        <b/>
        <sz val="11"/>
        <color rgb="FF000000"/>
        <rFont val="Calibri"/>
      </rPr>
      <t>Contract Amount</t>
    </r>
  </si>
  <si>
    <r>
      <rPr>
        <b/>
        <sz val="11"/>
        <color rgb="FF000000"/>
        <rFont val="Calibri"/>
      </rPr>
      <t>Procurement Method</t>
    </r>
  </si>
  <si>
    <r>
      <rPr>
        <b/>
        <sz val="11"/>
        <color rgb="FF000000"/>
        <rFont val="Calibri"/>
      </rPr>
      <t>Approval Threshold</t>
    </r>
  </si>
  <si>
    <r>
      <rPr>
        <b/>
        <sz val="11"/>
        <color rgb="FF000000"/>
        <rFont val="Calibri"/>
      </rPr>
      <t>Selection Method</t>
    </r>
  </si>
  <si>
    <r>
      <rPr>
        <b/>
        <sz val="11"/>
        <color rgb="FF000000"/>
        <rFont val="Calibri"/>
      </rPr>
      <t>Qualification</t>
    </r>
  </si>
  <si>
    <r>
      <rPr>
        <b/>
        <sz val="11"/>
        <color rgb="FF000000"/>
        <rFont val="Calibri"/>
      </rPr>
      <t>Review</t>
    </r>
  </si>
  <si>
    <r>
      <rPr>
        <b/>
        <sz val="11"/>
        <color rgb="FF000000"/>
        <rFont val="Calibri"/>
      </rPr>
      <t>Preparation and Submission by MDAs</t>
    </r>
  </si>
  <si>
    <r>
      <rPr>
        <b/>
        <sz val="11"/>
        <color rgb="FF000000"/>
        <rFont val="Calibri"/>
      </rPr>
      <t>MDA Approval</t>
    </r>
  </si>
  <si>
    <r>
      <rPr>
        <b/>
        <sz val="11"/>
        <color rgb="FF000000"/>
        <rFont val="Calibri"/>
      </rPr>
      <t>Advertisement</t>
    </r>
  </si>
  <si>
    <r>
      <rPr>
        <b/>
        <sz val="11"/>
        <color rgb="FF000000"/>
        <rFont val="Calibri"/>
      </rPr>
      <t>Lead-Time Before Shortlist</t>
    </r>
  </si>
  <si>
    <r>
      <rPr>
        <b/>
        <sz val="11"/>
        <color rgb="FF000000"/>
        <rFont val="Calibri"/>
      </rPr>
      <t>Submission Date</t>
    </r>
  </si>
  <si>
    <r>
      <rPr>
        <b/>
        <sz val="11"/>
        <color rgb="FF000000"/>
        <rFont val="Calibri"/>
      </rPr>
      <t>Proposal Invitation/Submission Date</t>
    </r>
  </si>
  <si>
    <r>
      <rPr>
        <b/>
        <sz val="11"/>
        <color rgb="FF000000"/>
        <rFont val="Calibri"/>
      </rPr>
      <t>Closing/Opening Date</t>
    </r>
  </si>
  <si>
    <r>
      <rPr>
        <b/>
        <sz val="11"/>
        <color rgb="FF000000"/>
        <rFont val="Calibri"/>
      </rPr>
      <t>Submission of Technical Evaluation Report</t>
    </r>
  </si>
  <si>
    <r>
      <rPr>
        <b/>
        <sz val="11"/>
        <color rgb="FF000000"/>
        <rFont val="Calibri"/>
      </rPr>
      <t>Openning of Financial Proposal</t>
    </r>
  </si>
  <si>
    <r>
      <rPr>
        <b/>
        <sz val="11"/>
        <color rgb="FF000000"/>
        <rFont val="Calibri"/>
      </rPr>
      <t>Submission of Evaluation Report - Technical/Financial</t>
    </r>
  </si>
  <si>
    <r>
      <rPr>
        <b/>
        <sz val="11"/>
        <color rgb="FF000000"/>
        <rFont val="Calibri"/>
      </rPr>
      <t>Negotiations</t>
    </r>
  </si>
  <si>
    <r>
      <rPr>
        <b/>
        <sz val="11"/>
        <color rgb="FF000000"/>
        <rFont val="Calibri"/>
      </rPr>
      <t>MDA Approval/No Objection Date</t>
    </r>
  </si>
  <si>
    <r>
      <rPr>
        <b/>
        <sz val="11"/>
        <color rgb="FF000000"/>
        <rFont val="Calibri"/>
      </rPr>
      <t>Certifiable Amount per Contract</t>
    </r>
  </si>
  <si>
    <r>
      <rPr>
        <b/>
        <sz val="11"/>
        <color rgb="FF000000"/>
        <rFont val="Calibri"/>
      </rPr>
      <t>FEC Approval</t>
    </r>
  </si>
  <si>
    <r>
      <rPr>
        <b/>
        <sz val="11"/>
        <color rgb="FF000000"/>
        <rFont val="Calibri"/>
      </rPr>
      <t>Date of Contract Offer</t>
    </r>
  </si>
  <si>
    <r>
      <rPr>
        <b/>
        <sz val="11"/>
        <color rgb="FF000000"/>
        <rFont val="Calibri"/>
      </rPr>
      <t>Date of Contract Signature</t>
    </r>
  </si>
  <si>
    <r>
      <rPr>
        <b/>
        <sz val="11"/>
        <color rgb="FF000000"/>
        <rFont val="Calibri"/>
      </rPr>
      <t>Mobilization/Advance Payment</t>
    </r>
  </si>
  <si>
    <r>
      <rPr>
        <b/>
        <sz val="11"/>
        <color rgb="FF000000"/>
        <rFont val="Calibri"/>
      </rPr>
      <t>Submission of Draft Report</t>
    </r>
  </si>
  <si>
    <r>
      <rPr>
        <b/>
        <sz val="11"/>
        <color rgb="FF000000"/>
        <rFont val="Calibri"/>
      </rPr>
      <t>Submission of Final Report</t>
    </r>
  </si>
  <si>
    <r>
      <rPr>
        <b/>
        <sz val="11"/>
        <color rgb="FF000000"/>
        <rFont val="Calibri"/>
      </rPr>
      <t>Final Cost</t>
    </r>
  </si>
  <si>
    <r>
      <rPr>
        <sz val="11"/>
        <color rgb="FF000000"/>
        <rFont val="Calibri"/>
      </rPr>
      <t>Normal duration of procurement Process</t>
    </r>
  </si>
  <si>
    <r>
      <rPr>
        <sz val="11"/>
        <color rgb="FF000000"/>
        <rFont val="Calibri"/>
      </rPr>
      <t>If pre-qualification: add 2 weeks</t>
    </r>
  </si>
  <si>
    <r>
      <rPr>
        <sz val="11"/>
        <color rgb="FF000000"/>
        <rFont val="Calibri"/>
      </rPr>
      <t>2 - 3 weeks</t>
    </r>
  </si>
  <si>
    <r>
      <rPr>
        <sz val="11"/>
        <color rgb="FF000000"/>
        <rFont val="Calibri"/>
      </rPr>
      <t>2 weeks</t>
    </r>
  </si>
  <si>
    <r>
      <rPr>
        <sz val="11"/>
        <color rgb="FF000000"/>
        <rFont val="Calibri"/>
      </rPr>
      <t>2.2 - 2 weeks</t>
    </r>
  </si>
  <si>
    <r>
      <rPr>
        <sz val="11"/>
        <color rgb="FF000000"/>
        <rFont val="Calibri"/>
      </rPr>
      <t>3 weeks</t>
    </r>
  </si>
  <si>
    <r>
      <rPr>
        <sz val="11"/>
        <color rgb="FF000000"/>
        <rFont val="Calibri"/>
      </rPr>
      <t>2 - 4 weeks</t>
    </r>
  </si>
  <si>
    <r>
      <rPr>
        <sz val="11"/>
        <color rgb="FF000000"/>
        <rFont val="Calibri"/>
      </rPr>
      <t>4 - 6 weeks</t>
    </r>
  </si>
  <si>
    <r>
      <rPr>
        <sz val="11"/>
        <color rgb="FF000000"/>
        <rFont val="Calibri"/>
      </rPr>
      <t>1 - 2 weeks</t>
    </r>
  </si>
  <si>
    <r>
      <rPr>
        <sz val="11"/>
        <color rgb="FF000000"/>
        <rFont val="Calibri"/>
      </rPr>
      <t>Plan vs Actual</t>
    </r>
  </si>
  <si>
    <r>
      <rPr>
        <sz val="11"/>
        <color rgb="FF000000"/>
        <rFont val="Calibri"/>
      </rPr>
      <t>Plan</t>
    </r>
  </si>
  <si>
    <r>
      <rPr>
        <sz val="11"/>
        <color rgb="FF000000"/>
        <rFont val="Calibri"/>
      </rPr>
      <t>Actual</t>
    </r>
  </si>
  <si>
    <r>
      <rPr>
        <sz val="11"/>
        <color rgb="FF000000"/>
        <rFont val="Calibri"/>
      </rPr>
      <t>Lump Sum</t>
    </r>
  </si>
  <si>
    <r>
      <rPr>
        <b/>
        <sz val="11"/>
        <color rgb="FF000000"/>
        <rFont val="Calibri"/>
      </rPr>
      <t>Total Cost Plan</t>
    </r>
  </si>
  <si>
    <r>
      <rPr>
        <b/>
        <sz val="11"/>
        <color rgb="FF000000"/>
        <rFont val="Calibri"/>
      </rPr>
      <t>Total Cost Actual</t>
    </r>
  </si>
  <si>
    <r>
      <rPr>
        <b/>
        <sz val="11"/>
        <color rgb="FF000000"/>
        <rFont val="Calibri"/>
      </rPr>
      <t>Draft-Bid Documents</t>
    </r>
  </si>
  <si>
    <r>
      <rPr>
        <b/>
        <sz val="11"/>
        <color rgb="FF000000"/>
        <rFont val="Calibri"/>
      </rPr>
      <t>Specific Procurement Notice/Advert</t>
    </r>
  </si>
  <si>
    <r>
      <rPr>
        <b/>
        <sz val="11"/>
        <color rgb="FF000000"/>
        <rFont val="Calibri"/>
      </rPr>
      <t>Prequalification Evaluation</t>
    </r>
  </si>
  <si>
    <r>
      <rPr>
        <b/>
        <sz val="11"/>
        <color rgb="FF000000"/>
        <rFont val="Calibri"/>
      </rPr>
      <t>Bidding Period (Single Stage Tendering)</t>
    </r>
  </si>
  <si>
    <r>
      <rPr>
        <b/>
        <sz val="11"/>
        <color rgb="FF000000"/>
        <rFont val="Calibri"/>
      </rPr>
      <t>Bid Evaluation</t>
    </r>
  </si>
  <si>
    <r>
      <rPr>
        <b/>
        <sz val="11"/>
        <color rgb="FF000000"/>
        <rFont val="Calibri"/>
      </rPr>
      <t>Contract Implementation - Goods</t>
    </r>
  </si>
  <si>
    <r>
      <rPr>
        <b/>
        <sz val="11"/>
        <color rgb="FF000000"/>
        <rFont val="Calibri"/>
      </rPr>
      <t>Advertisement for Pre-Qualification</t>
    </r>
  </si>
  <si>
    <r>
      <rPr>
        <b/>
        <sz val="11"/>
        <color rgb="FF000000"/>
        <rFont val="Calibri"/>
      </rPr>
      <t>Submission of Prequalification Evaluation Report</t>
    </r>
  </si>
  <si>
    <r>
      <rPr>
        <b/>
        <sz val="11"/>
        <color rgb="FF000000"/>
        <rFont val="Calibri"/>
      </rPr>
      <t>Bid Invitation Date</t>
    </r>
  </si>
  <si>
    <r>
      <rPr>
        <b/>
        <sz val="11"/>
        <color rgb="FF000000"/>
        <rFont val="Calibri"/>
      </rPr>
      <t>Bid Closing/Opening</t>
    </r>
  </si>
  <si>
    <r>
      <rPr>
        <b/>
        <sz val="11"/>
        <color rgb="FF000000"/>
        <rFont val="Calibri"/>
      </rPr>
      <t>Submission of Bid Evaluation Report</t>
    </r>
  </si>
  <si>
    <r>
      <rPr>
        <b/>
        <sz val="11"/>
        <color rgb="FF000000"/>
        <rFont val="Calibri"/>
      </rPr>
      <t>MDA Approval/BPP No Objection</t>
    </r>
  </si>
  <si>
    <r>
      <rPr>
        <b/>
        <sz val="11"/>
        <color rgb="FF000000"/>
        <rFont val="Calibri"/>
      </rPr>
      <t>Arrival of Goods</t>
    </r>
  </si>
  <si>
    <r>
      <rPr>
        <b/>
        <sz val="11"/>
        <color rgb="FF000000"/>
        <rFont val="Calibri"/>
      </rPr>
      <t>Inspection/Final Acceptance</t>
    </r>
  </si>
  <si>
    <r>
      <rPr>
        <b/>
        <sz val="11"/>
        <color rgb="FF000000"/>
        <rFont val="Calibri"/>
      </rPr>
      <t>Two Stage Tendering</t>
    </r>
  </si>
  <si>
    <r>
      <rPr>
        <b/>
        <sz val="11"/>
        <color rgb="FF000000"/>
        <rFont val="Calibri"/>
      </rPr>
      <t>Contract Implementation - Works</t>
    </r>
  </si>
  <si>
    <r>
      <rPr>
        <b/>
        <sz val="11"/>
        <color rgb="FF000000"/>
        <rFont val="Calibri"/>
      </rPr>
      <t>First Stage Bidding</t>
    </r>
  </si>
  <si>
    <r>
      <rPr>
        <b/>
        <sz val="11"/>
        <color rgb="FF000000"/>
        <rFont val="Calibri"/>
      </rPr>
      <t>Second Stage Bidding - Technical/Financial</t>
    </r>
  </si>
  <si>
    <r>
      <rPr>
        <b/>
        <sz val="11"/>
        <color rgb="FF000000"/>
        <rFont val="Calibri"/>
      </rPr>
      <t>Substantial Completion</t>
    </r>
  </si>
  <si>
    <r>
      <rPr>
        <b/>
        <sz val="11"/>
        <color rgb="FF000000"/>
        <rFont val="Calibri"/>
      </rPr>
      <t>Final Acceptance</t>
    </r>
  </si>
  <si>
    <r>
      <rPr>
        <sz val="11"/>
        <color rgb="FF000000"/>
        <rFont val="Calibri"/>
      </rPr>
      <t>134.4 weeks</t>
    </r>
  </si>
  <si>
    <t>S/N</t>
  </si>
  <si>
    <t>Information Technology Consulting Services</t>
  </si>
  <si>
    <t>Legal Services Consulting</t>
  </si>
  <si>
    <t>Procurement of Books</t>
  </si>
  <si>
    <t>NA</t>
  </si>
  <si>
    <t>NS</t>
  </si>
  <si>
    <t>NCB</t>
  </si>
  <si>
    <t>Contract Amount</t>
  </si>
  <si>
    <t>DG</t>
  </si>
  <si>
    <t>PTB</t>
  </si>
  <si>
    <t>POST</t>
  </si>
  <si>
    <t>Procurement of Diesel 1st Qtr</t>
  </si>
  <si>
    <t>Procurement of Diesel 2nd Qtr</t>
  </si>
  <si>
    <t>Procurement of Diesel 3rd Qtr</t>
  </si>
  <si>
    <t>Procurement of Diesel 4th Qtr</t>
  </si>
  <si>
    <t>Plan</t>
  </si>
  <si>
    <t>Actual</t>
  </si>
  <si>
    <t>Printing of 2015 and 2016 Annual Reports</t>
  </si>
  <si>
    <t>Category</t>
  </si>
  <si>
    <t xml:space="preserve">Amount </t>
  </si>
  <si>
    <t>Goods</t>
  </si>
  <si>
    <t>Works</t>
  </si>
  <si>
    <t>Non-Consulting Services</t>
  </si>
  <si>
    <t>Consulting Services</t>
  </si>
  <si>
    <t>TOTAL</t>
  </si>
  <si>
    <t>Lump Sum</t>
  </si>
  <si>
    <r>
      <rPr>
        <b/>
        <sz val="18"/>
        <color rgb="FF000000"/>
        <rFont val="Calibri"/>
      </rPr>
      <t>Ministry/Department/Agency: Infrastructure Concession Regulatory Commission</t>
    </r>
  </si>
  <si>
    <t>THE PRESIDENCY</t>
  </si>
  <si>
    <t xml:space="preserve">             Director General</t>
  </si>
  <si>
    <t xml:space="preserve">             ____________________________</t>
  </si>
  <si>
    <r>
      <rPr>
        <b/>
        <sz val="18"/>
        <color rgb="FF008000"/>
        <rFont val="Calibri"/>
      </rPr>
      <t>Infrastructure Concession Regulatory Commission</t>
    </r>
  </si>
  <si>
    <t>Procurement of office stationeries</t>
  </si>
  <si>
    <t>Procurement of Computer Consumables</t>
  </si>
  <si>
    <t>Production of Executive Order Signages, ICRC and Nigerian Flags</t>
  </si>
  <si>
    <t>Printing of Letterhead, Continuation Sheets</t>
  </si>
  <si>
    <t>Procurement of Drivers' Uniforms</t>
  </si>
  <si>
    <t>Procurement of office Furniture and Fittings (Executive Tables and Chairs, Visitors Chairs, Bulbs and Electrical Fittings etc)</t>
  </si>
  <si>
    <t>Procurement of Desktop and Laptop Computers, Printers, Scanners, iPads, Smart Phones etc</t>
  </si>
  <si>
    <t>Procurement of Sedan and Utility Motor Vehicles</t>
  </si>
  <si>
    <t>Procurement of Office Equipment (Aluminium Ladder, Split, Floor Standing and Cassette Air Conditioners, Shredders, Electric Binder, Kettle, Refridgerators, Microwaves etc)</t>
  </si>
  <si>
    <t>Partitioning of Office Spaces</t>
  </si>
  <si>
    <t>Head Office Remodelling</t>
  </si>
  <si>
    <t>Comprehensive Review of Concession Agreements (43 PPP Projects) Engaging the services of 6 sector specific experts to review the contracts.</t>
  </si>
  <si>
    <t>Procurement of Office and IT Equipments Maintenance Vendor</t>
  </si>
  <si>
    <t>Procurement of Vehicle repair and maintenance vendor</t>
  </si>
  <si>
    <t>Procurement of Lift Maintenance Vendor</t>
  </si>
  <si>
    <t>ICRC/PRO/GDS/01/2018</t>
  </si>
  <si>
    <t>ICRC/PRO/GDS/02/2018</t>
  </si>
  <si>
    <t>ICRC/PRO/GDS/03/2018</t>
  </si>
  <si>
    <t>ICRC/PRO/GDS/04/2018</t>
  </si>
  <si>
    <t>ICRC/PRO/GDS/05/2018</t>
  </si>
  <si>
    <t>ICRC/PRO/GDS/06/2018</t>
  </si>
  <si>
    <t>ICRC/PRO/GDS/07/2018</t>
  </si>
  <si>
    <t>ICRC/PRO/GDS/08/2018</t>
  </si>
  <si>
    <t>ICRC/PRO/GDS/9/2018</t>
  </si>
  <si>
    <t>ICRC/PRO/GDS/11/2018</t>
  </si>
  <si>
    <t>ICRC/PRO/GDS/12/2018</t>
  </si>
  <si>
    <t>ICRC/PRO/GDS/10/2018</t>
  </si>
  <si>
    <t>ICRC/PRO/GDS/13/2018</t>
  </si>
  <si>
    <t>ICRC/PRO/GDS/14/2018</t>
  </si>
  <si>
    <t>ICRC/PRO/GDS/15/2018</t>
  </si>
  <si>
    <t>Lots 1 and 2</t>
  </si>
  <si>
    <t>BPP/FEC</t>
  </si>
  <si>
    <t>PRE</t>
  </si>
  <si>
    <t>Initiation/Supervision</t>
  </si>
  <si>
    <t>Procurement Method</t>
  </si>
  <si>
    <t>GOODS: 2018 Budget Year</t>
  </si>
  <si>
    <t>Summary: 2018 PROCUREMENT PLAN</t>
  </si>
  <si>
    <t>ICRC/PRO/WRKS/01/2018</t>
  </si>
  <si>
    <t>ICRC/PRO/WRKS/02/2018</t>
  </si>
  <si>
    <t>ICRC/PRO/CS/01/2018</t>
  </si>
  <si>
    <t>ICRC/PRO/CS/FM/02/2018</t>
  </si>
  <si>
    <t>ICRC/PRO/CS/LS/03/2018</t>
  </si>
  <si>
    <t>6 Lots</t>
  </si>
  <si>
    <t>IC</t>
  </si>
  <si>
    <t>CC</t>
  </si>
  <si>
    <t>RESPONSIBLE for submission of Initiation Memo/BOQ/Specifications &amp; Design/Adverts</t>
  </si>
  <si>
    <t>Deadline for Submission of BOQ/Specifications &amp; Designs/Adverts</t>
  </si>
  <si>
    <t>Works: 2018 Budget Year</t>
  </si>
  <si>
    <t>Consulting Services: 2018 Budget Year</t>
  </si>
  <si>
    <t>Non-Consulting Services: 2018  Budget Year</t>
  </si>
  <si>
    <t xml:space="preserve">                Engr. Chidi Izuwah Snr.</t>
  </si>
  <si>
    <t>ICRC/PRO/NCS/01/2018</t>
  </si>
  <si>
    <t>ICRC/PRO/NCS/02/2018</t>
  </si>
  <si>
    <t>ICRC/PRO/NCS/03/2018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</si>
</sst>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26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</font>
    <font>
      <sz val="16"/>
      <color rgb="FF000000"/>
      <name val="Calibri"/>
    </font>
    <font>
      <b/>
      <sz val="16"/>
      <color rgb="FF000000"/>
      <name val="Calibri"/>
    </font>
    <font>
      <sz val="20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11"/>
      <name val="Calibri"/>
    </font>
    <font>
      <sz val="12"/>
      <color rgb="FF000000"/>
      <name val="Calibri"/>
    </font>
    <font>
      <sz val="8"/>
      <name val="Calibri"/>
    </font>
    <font>
      <sz val="18"/>
      <color rgb="FF000000"/>
      <name val="Calibri"/>
    </font>
    <font>
      <b/>
      <sz val="18"/>
      <color rgb="FF000000"/>
      <name val="Calibri"/>
    </font>
    <font>
      <b/>
      <i/>
      <sz val="14"/>
      <color rgb="FF000000"/>
      <name val="Calibri"/>
    </font>
    <font>
      <b/>
      <i/>
      <sz val="12"/>
      <color rgb="FF000000"/>
      <name val="Calibri"/>
    </font>
    <font>
      <i/>
      <sz val="14"/>
      <color rgb="FF000000"/>
      <name val="Calibri"/>
    </font>
    <font>
      <b/>
      <sz val="22"/>
      <color rgb="FFFF0000"/>
      <name val="Arial Rounded MT Bold"/>
    </font>
    <font>
      <i/>
      <sz val="11"/>
      <color rgb="FF000000"/>
      <name val="Calibri"/>
    </font>
    <font>
      <sz val="18"/>
      <color rgb="FF008000"/>
      <name val="Calibri"/>
    </font>
    <font>
      <b/>
      <sz val="18"/>
      <color rgb="FF008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b/>
      <i/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2FEEE4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FDF7C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75EFE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2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7" borderId="3" xfId="0" applyFill="1" applyBorder="1" applyAlignment="1">
      <alignment vertical="center" wrapText="1"/>
    </xf>
    <xf numFmtId="0" fontId="0" fillId="8" borderId="6" xfId="0" applyFill="1" applyBorder="1" applyAlignment="1">
      <alignment horizontal="center" vertical="center"/>
    </xf>
    <xf numFmtId="0" fontId="0" fillId="9" borderId="0" xfId="0" applyFill="1" applyAlignment="1">
      <alignment vertical="center" wrapText="1"/>
    </xf>
    <xf numFmtId="164" fontId="0" fillId="2" borderId="4" xfId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4" xfId="1" applyFont="1" applyFill="1" applyBorder="1" applyAlignment="1">
      <alignment vertical="center" wrapText="1"/>
    </xf>
    <xf numFmtId="164" fontId="0" fillId="4" borderId="1" xfId="1" applyFont="1" applyFill="1" applyBorder="1" applyAlignment="1">
      <alignment horizontal="right" vertical="center" wrapText="1"/>
    </xf>
    <xf numFmtId="164" fontId="0" fillId="4" borderId="1" xfId="1" applyFont="1" applyFill="1" applyBorder="1" applyAlignment="1">
      <alignment vertical="center" wrapText="1"/>
    </xf>
    <xf numFmtId="164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1" fillId="2" borderId="4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 wrapText="1"/>
    </xf>
    <xf numFmtId="164" fontId="1" fillId="0" borderId="5" xfId="1" applyFont="1" applyBorder="1"/>
    <xf numFmtId="0" fontId="0" fillId="5" borderId="8" xfId="0" applyFill="1" applyBorder="1" applyAlignment="1">
      <alignment horizontal="center" vertical="center"/>
    </xf>
    <xf numFmtId="164" fontId="9" fillId="4" borderId="1" xfId="1" applyFont="1" applyFill="1" applyBorder="1" applyAlignment="1">
      <alignment horizontal="right" vertical="center" wrapText="1"/>
    </xf>
    <xf numFmtId="0" fontId="0" fillId="5" borderId="9" xfId="0" applyFill="1" applyBorder="1" applyAlignment="1">
      <alignment horizontal="center" vertical="center"/>
    </xf>
    <xf numFmtId="0" fontId="0" fillId="4" borderId="11" xfId="0" applyFill="1" applyBorder="1" applyAlignment="1">
      <alignment vertical="center" wrapText="1"/>
    </xf>
    <xf numFmtId="0" fontId="0" fillId="0" borderId="0" xfId="0" applyBorder="1"/>
    <xf numFmtId="164" fontId="1" fillId="0" borderId="0" xfId="1" applyFont="1" applyBorder="1"/>
    <xf numFmtId="0" fontId="0" fillId="0" borderId="0" xfId="0" applyBorder="1" applyAlignment="1">
      <alignment horizontal="center"/>
    </xf>
    <xf numFmtId="164" fontId="9" fillId="4" borderId="1" xfId="1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6" xfId="0" applyBorder="1"/>
    <xf numFmtId="164" fontId="0" fillId="0" borderId="6" xfId="1" applyFont="1" applyBorder="1"/>
    <xf numFmtId="0" fontId="1" fillId="10" borderId="6" xfId="0" applyFont="1" applyFill="1" applyBorder="1" applyAlignment="1">
      <alignment horizontal="center" vertical="center"/>
    </xf>
    <xf numFmtId="164" fontId="1" fillId="10" borderId="6" xfId="1" applyFont="1" applyFill="1" applyBorder="1" applyAlignment="1">
      <alignment horizontal="center" vertical="center"/>
    </xf>
    <xf numFmtId="0" fontId="0" fillId="5" borderId="6" xfId="0" applyFill="1" applyBorder="1"/>
    <xf numFmtId="164" fontId="0" fillId="5" borderId="6" xfId="1" applyFont="1" applyFill="1" applyBorder="1"/>
    <xf numFmtId="0" fontId="1" fillId="5" borderId="6" xfId="0" applyFont="1" applyFill="1" applyBorder="1" applyAlignment="1">
      <alignment horizontal="center"/>
    </xf>
    <xf numFmtId="164" fontId="1" fillId="5" borderId="6" xfId="1" applyFont="1" applyFill="1" applyBorder="1"/>
    <xf numFmtId="0" fontId="6" fillId="0" borderId="0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5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11" borderId="0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8" fillId="0" borderId="0" xfId="0" applyFont="1"/>
    <xf numFmtId="165" fontId="0" fillId="4" borderId="1" xfId="0" applyNumberForma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1" fillId="4" borderId="1" xfId="1" applyFont="1" applyFill="1" applyBorder="1" applyAlignment="1">
      <alignment horizontal="right" vertical="center" wrapText="1"/>
    </xf>
    <xf numFmtId="165" fontId="21" fillId="4" borderId="1" xfId="0" applyNumberFormat="1" applyFont="1" applyFill="1" applyBorder="1" applyAlignment="1">
      <alignment vertical="center" wrapText="1"/>
    </xf>
    <xf numFmtId="164" fontId="21" fillId="4" borderId="1" xfId="1" applyFont="1" applyFill="1" applyBorder="1" applyAlignment="1">
      <alignment vertical="center" wrapText="1"/>
    </xf>
    <xf numFmtId="0" fontId="21" fillId="0" borderId="0" xfId="0" applyFont="1"/>
    <xf numFmtId="0" fontId="9" fillId="5" borderId="6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vertical="top" wrapText="1"/>
    </xf>
    <xf numFmtId="0" fontId="21" fillId="4" borderId="3" xfId="0" applyFont="1" applyFill="1" applyBorder="1" applyAlignment="1">
      <alignment vertical="top" wrapText="1"/>
    </xf>
    <xf numFmtId="0" fontId="22" fillId="4" borderId="3" xfId="0" applyFont="1" applyFill="1" applyBorder="1" applyAlignment="1">
      <alignment vertical="center" wrapText="1"/>
    </xf>
    <xf numFmtId="0" fontId="22" fillId="7" borderId="3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horizontal="center" vertical="top"/>
    </xf>
    <xf numFmtId="165" fontId="21" fillId="4" borderId="3" xfId="0" applyNumberFormat="1" applyFont="1" applyFill="1" applyBorder="1" applyAlignment="1">
      <alignment vertical="center" wrapText="1"/>
    </xf>
    <xf numFmtId="164" fontId="21" fillId="4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2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5" fillId="11" borderId="0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1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2838451</xdr:colOff>
      <xdr:row>0</xdr:row>
      <xdr:rowOff>292100</xdr:rowOff>
    </xdr:from>
    <xdr:to>
      <xdr:col>2</xdr:col>
      <xdr:colOff>282277</xdr:colOff>
      <xdr:row>0</xdr:row>
      <xdr:rowOff>1352550</xdr:rowOff>
    </xdr:to>
    <xdr:pic>
      <xdr:nvPicPr>
        <xdr:cNvPr id="2" name="Picture 1" descr="C:\Users\myarling\Desktop\ICRC Logo  am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51" y="292100"/>
          <a:ext cx="1063326" cy="106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opLeftCell="A7" zoomScale="150" zoomScaleNormal="150" zoomScalePageLayoutView="150" workbookViewId="0">
      <selection activeCell="A15" sqref="A15:XFD19"/>
    </sheetView>
  </sheetViews>
  <sheetFormatPr defaultColWidth="11.453125" defaultRowHeight="14.5"/>
  <cols>
    <col min="1" max="1" width="4" customWidth="1"/>
    <col min="2" max="2" width="54.26953125" customWidth="1"/>
    <col min="3" max="3" width="60" style="28" customWidth="1"/>
    <col min="4" max="4" width="10.81640625" customWidth="1"/>
  </cols>
  <sheetData>
    <row r="1" spans="1:15" s="11" customFormat="1" ht="115" customHeight="1">
      <c r="A1" s="90"/>
      <c r="B1" s="90"/>
      <c r="C1" s="90"/>
    </row>
    <row r="2" spans="1:15" s="11" customFormat="1" ht="29.15" customHeight="1">
      <c r="A2" s="91" t="s">
        <v>101</v>
      </c>
      <c r="B2" s="91"/>
      <c r="C2" s="91"/>
    </row>
    <row r="3" spans="1:15" ht="25" customHeight="1">
      <c r="A3" s="95" t="s">
        <v>104</v>
      </c>
      <c r="B3" s="95"/>
      <c r="C3" s="95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20.149999999999999" customHeight="1">
      <c r="A4" s="96" t="s">
        <v>141</v>
      </c>
      <c r="B4" s="97"/>
      <c r="C4" s="97"/>
      <c r="D4" s="48"/>
      <c r="E4" s="48"/>
      <c r="F4" s="48"/>
      <c r="G4" s="48"/>
      <c r="H4" s="49"/>
      <c r="I4" s="49"/>
      <c r="J4" s="49"/>
      <c r="K4" s="49"/>
      <c r="L4" s="49"/>
      <c r="M4" s="49"/>
      <c r="N4" s="49"/>
      <c r="O4" s="49"/>
    </row>
    <row r="6" spans="1:15">
      <c r="A6" s="52" t="s">
        <v>74</v>
      </c>
      <c r="B6" s="52" t="s">
        <v>92</v>
      </c>
      <c r="C6" s="53" t="s">
        <v>93</v>
      </c>
    </row>
    <row r="7" spans="1:15">
      <c r="A7" s="61">
        <v>1</v>
      </c>
      <c r="B7" s="54" t="s">
        <v>94</v>
      </c>
      <c r="C7" s="55">
        <f>Goods!G37</f>
        <v>208940000</v>
      </c>
    </row>
    <row r="8" spans="1:15">
      <c r="A8" s="62">
        <v>2</v>
      </c>
      <c r="B8" s="50" t="s">
        <v>95</v>
      </c>
      <c r="C8" s="51">
        <f>Works!G11</f>
        <v>44059708.209999993</v>
      </c>
    </row>
    <row r="9" spans="1:15">
      <c r="A9" s="61">
        <v>3</v>
      </c>
      <c r="B9" s="54" t="s">
        <v>97</v>
      </c>
      <c r="C9" s="55">
        <f>'Consultancy Services'!G14</f>
        <v>34200000</v>
      </c>
    </row>
    <row r="10" spans="1:15">
      <c r="A10" s="62">
        <v>4</v>
      </c>
      <c r="B10" s="50" t="s">
        <v>96</v>
      </c>
      <c r="C10" s="51">
        <f>'Non-Consultancy Services'!G13</f>
        <v>7600000</v>
      </c>
    </row>
    <row r="11" spans="1:15">
      <c r="A11" s="61"/>
      <c r="B11" s="56" t="s">
        <v>98</v>
      </c>
      <c r="C11" s="57">
        <f>SUM(C7:C10)</f>
        <v>294799708.20999998</v>
      </c>
    </row>
    <row r="13" spans="1:15" s="11" customFormat="1">
      <c r="C13" s="28"/>
    </row>
    <row r="14" spans="1:15" s="11" customFormat="1">
      <c r="C14" s="28"/>
    </row>
    <row r="15" spans="1:15" s="11" customFormat="1">
      <c r="C15" s="28"/>
    </row>
    <row r="20" spans="2:3">
      <c r="B20" s="90" t="s">
        <v>103</v>
      </c>
      <c r="C20" s="90"/>
    </row>
    <row r="21" spans="2:3">
      <c r="B21" s="92" t="s">
        <v>155</v>
      </c>
      <c r="C21" s="93"/>
    </row>
    <row r="22" spans="2:3">
      <c r="B22" s="94" t="s">
        <v>102</v>
      </c>
      <c r="C22" s="94"/>
    </row>
    <row r="23" spans="2:3" s="11" customFormat="1">
      <c r="B23" s="69"/>
      <c r="C23" s="28"/>
    </row>
    <row r="25" spans="2:3">
      <c r="B25" s="90"/>
      <c r="C25" s="90"/>
    </row>
    <row r="26" spans="2:3">
      <c r="B26" s="93"/>
      <c r="C26" s="93"/>
    </row>
    <row r="27" spans="2:3">
      <c r="B27" s="94"/>
      <c r="C27" s="94"/>
    </row>
  </sheetData>
  <mergeCells count="10">
    <mergeCell ref="B25:C25"/>
    <mergeCell ref="B26:C26"/>
    <mergeCell ref="B27:C27"/>
    <mergeCell ref="A3:C3"/>
    <mergeCell ref="A4:C4"/>
    <mergeCell ref="A1:C1"/>
    <mergeCell ref="A2:C2"/>
    <mergeCell ref="B20:C20"/>
    <mergeCell ref="B21:C21"/>
    <mergeCell ref="B22:C22"/>
  </mergeCells>
  <phoneticPr fontId="11" type="noConversion"/>
  <pageMargins left="0.75" right="0.75" top="1" bottom="1" header="0.5" footer="0.5"/>
  <pageSetup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8"/>
  <sheetViews>
    <sheetView zoomScale="150" zoomScaleNormal="150" zoomScalePageLayoutView="15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A6" sqref="A6"/>
    </sheetView>
  </sheetViews>
  <sheetFormatPr defaultColWidth="8.81640625" defaultRowHeight="14.5"/>
  <cols>
    <col min="1" max="1" width="4.1796875" style="11" bestFit="1" customWidth="1"/>
    <col min="2" max="2" width="32.1796875" bestFit="1" customWidth="1"/>
    <col min="3" max="3" width="11.7265625" bestFit="1" customWidth="1"/>
    <col min="4" max="4" width="18" customWidth="1"/>
    <col min="5" max="5" width="10.26953125" bestFit="1" customWidth="1"/>
    <col min="6" max="6" width="12" style="16" bestFit="1" customWidth="1"/>
    <col min="7" max="7" width="15.54296875" style="28" bestFit="1" customWidth="1"/>
    <col min="8" max="8" width="12.54296875" style="16" customWidth="1"/>
    <col min="9" max="9" width="11.26953125" style="16" customWidth="1"/>
    <col min="10" max="10" width="9.7265625" style="16" customWidth="1"/>
    <col min="11" max="11" width="12" style="16" customWidth="1"/>
    <col min="12" max="12" width="6.81640625" style="16" bestFit="1" customWidth="1"/>
    <col min="13" max="28" width="18" customWidth="1"/>
    <col min="29" max="29" width="20" customWidth="1"/>
    <col min="30" max="30" width="19.54296875" customWidth="1"/>
  </cols>
  <sheetData>
    <row r="1" spans="1:32" ht="22" customHeight="1">
      <c r="A1" s="103" t="s">
        <v>100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58"/>
    </row>
    <row r="2" spans="1:32" ht="20.149999999999999" customHeight="1">
      <c r="A2" s="104" t="s">
        <v>140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ht="90" customHeight="1">
      <c r="B3" s="1"/>
      <c r="C3" s="1"/>
      <c r="D3" s="100" t="s">
        <v>0</v>
      </c>
      <c r="E3" s="101"/>
      <c r="F3" s="101"/>
      <c r="G3" s="101"/>
      <c r="H3" s="101"/>
      <c r="I3" s="101"/>
      <c r="J3" s="101"/>
      <c r="K3" s="101"/>
      <c r="L3" s="102"/>
      <c r="M3" s="100" t="s">
        <v>53</v>
      </c>
      <c r="N3" s="102"/>
      <c r="O3" s="2" t="s">
        <v>54</v>
      </c>
      <c r="P3" s="100" t="s">
        <v>55</v>
      </c>
      <c r="Q3" s="102"/>
      <c r="R3" s="100" t="s">
        <v>56</v>
      </c>
      <c r="S3" s="102"/>
      <c r="T3" s="100" t="s">
        <v>57</v>
      </c>
      <c r="U3" s="102"/>
      <c r="V3" s="100" t="s">
        <v>6</v>
      </c>
      <c r="W3" s="101"/>
      <c r="X3" s="101"/>
      <c r="Y3" s="102"/>
      <c r="Z3" s="100" t="s">
        <v>58</v>
      </c>
      <c r="AA3" s="101"/>
      <c r="AB3" s="102"/>
      <c r="AC3" s="98" t="s">
        <v>138</v>
      </c>
      <c r="AD3" s="99"/>
    </row>
    <row r="4" spans="1:32" ht="73" thickBot="1">
      <c r="A4" s="18" t="s">
        <v>74</v>
      </c>
      <c r="B4" s="13" t="s">
        <v>8</v>
      </c>
      <c r="C4" s="4"/>
      <c r="D4" s="3" t="s">
        <v>9</v>
      </c>
      <c r="E4" s="3" t="s">
        <v>10</v>
      </c>
      <c r="F4" s="3" t="s">
        <v>11</v>
      </c>
      <c r="G4" s="33" t="s">
        <v>81</v>
      </c>
      <c r="H4" s="85" t="s">
        <v>139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59</v>
      </c>
      <c r="P4" s="3" t="s">
        <v>60</v>
      </c>
      <c r="Q4" s="3" t="s">
        <v>29</v>
      </c>
      <c r="R4" s="3" t="s">
        <v>61</v>
      </c>
      <c r="S4" s="3" t="s">
        <v>62</v>
      </c>
      <c r="T4" s="3" t="s">
        <v>63</v>
      </c>
      <c r="U4" s="3" t="s">
        <v>64</v>
      </c>
      <c r="V4" s="3" t="s">
        <v>30</v>
      </c>
      <c r="W4" s="3" t="s">
        <v>31</v>
      </c>
      <c r="X4" s="3" t="s">
        <v>32</v>
      </c>
      <c r="Y4" s="3" t="s">
        <v>33</v>
      </c>
      <c r="Z4" s="3" t="s">
        <v>34</v>
      </c>
      <c r="AA4" s="3" t="s">
        <v>65</v>
      </c>
      <c r="AB4" s="3" t="s">
        <v>66</v>
      </c>
      <c r="AC4" s="84" t="s">
        <v>150</v>
      </c>
      <c r="AD4" s="84" t="s">
        <v>151</v>
      </c>
    </row>
    <row r="5" spans="1:32" ht="44" thickTop="1">
      <c r="A5" s="21"/>
      <c r="B5" s="5" t="s">
        <v>38</v>
      </c>
      <c r="C5" s="6"/>
      <c r="D5" s="6"/>
      <c r="E5" s="6"/>
      <c r="F5" s="29"/>
      <c r="G5" s="24"/>
      <c r="H5" s="29"/>
      <c r="I5" s="29"/>
      <c r="J5" s="29"/>
      <c r="K5" s="29" t="s">
        <v>39</v>
      </c>
      <c r="L5" s="29"/>
      <c r="M5" s="6" t="s">
        <v>40</v>
      </c>
      <c r="N5" s="6" t="s">
        <v>41</v>
      </c>
      <c r="O5" s="6" t="s">
        <v>44</v>
      </c>
      <c r="P5" s="6" t="s">
        <v>41</v>
      </c>
      <c r="Q5" s="6" t="s">
        <v>44</v>
      </c>
      <c r="R5" s="6" t="s">
        <v>45</v>
      </c>
      <c r="S5" s="6" t="s">
        <v>45</v>
      </c>
      <c r="T5" s="6" t="s">
        <v>40</v>
      </c>
      <c r="U5" s="6" t="s">
        <v>44</v>
      </c>
      <c r="V5" s="6"/>
      <c r="W5" s="6" t="s">
        <v>41</v>
      </c>
      <c r="X5" s="6" t="s">
        <v>46</v>
      </c>
      <c r="Y5" s="6" t="s">
        <v>41</v>
      </c>
      <c r="Z5" s="6" t="s">
        <v>40</v>
      </c>
      <c r="AA5" s="6"/>
      <c r="AB5" s="6" t="s">
        <v>41</v>
      </c>
      <c r="AC5" s="6"/>
      <c r="AD5" s="6"/>
    </row>
    <row r="6" spans="1:32" ht="29.5" thickBot="1">
      <c r="A6" s="21"/>
      <c r="B6" s="14"/>
      <c r="C6" s="7" t="s">
        <v>47</v>
      </c>
      <c r="D6" s="7"/>
      <c r="E6" s="7"/>
      <c r="F6" s="30"/>
      <c r="G6" s="25"/>
      <c r="H6" s="30"/>
      <c r="I6" s="30"/>
      <c r="J6" s="30"/>
      <c r="K6" s="30"/>
      <c r="L6" s="3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s="76" customFormat="1" ht="29.5" thickTop="1">
      <c r="A7" s="87">
        <v>1</v>
      </c>
      <c r="B7" s="79" t="s">
        <v>105</v>
      </c>
      <c r="C7" s="71" t="s">
        <v>89</v>
      </c>
      <c r="D7" s="71" t="s">
        <v>120</v>
      </c>
      <c r="E7" s="72" t="s">
        <v>78</v>
      </c>
      <c r="F7" s="72" t="s">
        <v>99</v>
      </c>
      <c r="G7" s="73">
        <v>2450000</v>
      </c>
      <c r="H7" s="72" t="s">
        <v>79</v>
      </c>
      <c r="I7" s="72" t="s">
        <v>82</v>
      </c>
      <c r="J7" s="72" t="s">
        <v>78</v>
      </c>
      <c r="K7" s="72" t="s">
        <v>84</v>
      </c>
      <c r="L7" s="72" t="s">
        <v>84</v>
      </c>
      <c r="M7" s="74"/>
      <c r="N7" s="74"/>
      <c r="O7" s="74"/>
      <c r="P7" s="74"/>
      <c r="Q7" s="74"/>
      <c r="R7" s="74"/>
      <c r="S7" s="74"/>
      <c r="T7" s="74"/>
      <c r="U7" s="74"/>
      <c r="V7" s="75"/>
      <c r="W7" s="74"/>
      <c r="X7" s="74"/>
      <c r="Y7" s="74"/>
      <c r="Z7" s="74"/>
      <c r="AA7" s="74"/>
      <c r="AB7" s="74"/>
      <c r="AC7" s="74"/>
      <c r="AD7" s="74"/>
    </row>
    <row r="8" spans="1:32" s="76" customFormat="1">
      <c r="A8" s="87"/>
      <c r="B8" s="79"/>
      <c r="C8" s="71" t="s">
        <v>90</v>
      </c>
      <c r="D8" s="71"/>
      <c r="E8" s="71"/>
      <c r="F8" s="72"/>
      <c r="G8" s="75">
        <v>0</v>
      </c>
      <c r="H8" s="72"/>
      <c r="I8" s="72"/>
      <c r="J8" s="72"/>
      <c r="K8" s="72"/>
      <c r="L8" s="72"/>
      <c r="M8" s="71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2" s="76" customFormat="1" ht="29">
      <c r="A9" s="87">
        <v>2</v>
      </c>
      <c r="B9" s="79" t="s">
        <v>106</v>
      </c>
      <c r="C9" s="71" t="s">
        <v>89</v>
      </c>
      <c r="D9" s="71" t="s">
        <v>121</v>
      </c>
      <c r="E9" s="72" t="s">
        <v>78</v>
      </c>
      <c r="F9" s="72" t="s">
        <v>99</v>
      </c>
      <c r="G9" s="73">
        <f>6000000-G7</f>
        <v>3550000</v>
      </c>
      <c r="H9" s="72" t="s">
        <v>80</v>
      </c>
      <c r="I9" s="72" t="s">
        <v>83</v>
      </c>
      <c r="J9" s="72" t="s">
        <v>78</v>
      </c>
      <c r="K9" s="72" t="s">
        <v>84</v>
      </c>
      <c r="L9" s="72" t="s">
        <v>84</v>
      </c>
      <c r="M9" s="74"/>
      <c r="N9" s="74"/>
      <c r="O9" s="74"/>
      <c r="P9" s="74"/>
      <c r="Q9" s="74"/>
      <c r="R9" s="74"/>
      <c r="S9" s="74"/>
      <c r="T9" s="74"/>
      <c r="U9" s="74"/>
      <c r="V9" s="75"/>
      <c r="W9" s="74"/>
      <c r="X9" s="74"/>
      <c r="Y9" s="74"/>
      <c r="Z9" s="74"/>
      <c r="AA9" s="74"/>
      <c r="AB9" s="74"/>
      <c r="AC9" s="74"/>
      <c r="AD9" s="74"/>
    </row>
    <row r="10" spans="1:32" s="76" customFormat="1">
      <c r="A10" s="87"/>
      <c r="B10" s="79"/>
      <c r="C10" s="71" t="s">
        <v>90</v>
      </c>
      <c r="D10" s="71"/>
      <c r="E10" s="71"/>
      <c r="F10" s="72"/>
      <c r="G10" s="75">
        <v>0</v>
      </c>
      <c r="H10" s="72"/>
      <c r="I10" s="72"/>
      <c r="J10" s="72"/>
      <c r="K10" s="72"/>
      <c r="L10" s="72"/>
      <c r="M10" s="71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</row>
    <row r="11" spans="1:32" s="76" customFormat="1" ht="29">
      <c r="A11" s="87">
        <v>3</v>
      </c>
      <c r="B11" s="79" t="s">
        <v>85</v>
      </c>
      <c r="C11" s="71" t="s">
        <v>89</v>
      </c>
      <c r="D11" s="71" t="s">
        <v>122</v>
      </c>
      <c r="E11" s="72" t="s">
        <v>78</v>
      </c>
      <c r="F11" s="72" t="s">
        <v>99</v>
      </c>
      <c r="G11" s="73">
        <f>8000000/4</f>
        <v>2000000</v>
      </c>
      <c r="H11" s="72" t="s">
        <v>79</v>
      </c>
      <c r="I11" s="72" t="s">
        <v>82</v>
      </c>
      <c r="J11" s="72" t="s">
        <v>78</v>
      </c>
      <c r="K11" s="72" t="s">
        <v>84</v>
      </c>
      <c r="L11" s="72" t="s">
        <v>84</v>
      </c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4"/>
      <c r="X11" s="74"/>
      <c r="Y11" s="74"/>
      <c r="Z11" s="74"/>
      <c r="AA11" s="74"/>
      <c r="AB11" s="74"/>
      <c r="AC11" s="74"/>
      <c r="AD11" s="74"/>
    </row>
    <row r="12" spans="1:32" s="76" customFormat="1">
      <c r="A12" s="87"/>
      <c r="B12" s="79"/>
      <c r="C12" s="71" t="s">
        <v>90</v>
      </c>
      <c r="D12" s="71"/>
      <c r="E12" s="71"/>
      <c r="F12" s="72"/>
      <c r="G12" s="75">
        <v>0</v>
      </c>
      <c r="H12" s="72"/>
      <c r="I12" s="72"/>
      <c r="J12" s="72"/>
      <c r="K12" s="72"/>
      <c r="L12" s="72"/>
      <c r="M12" s="71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</row>
    <row r="13" spans="1:32" s="76" customFormat="1" ht="29.15" customHeight="1">
      <c r="A13" s="87">
        <v>4</v>
      </c>
      <c r="B13" s="79" t="s">
        <v>86</v>
      </c>
      <c r="C13" s="71" t="s">
        <v>89</v>
      </c>
      <c r="D13" s="71" t="s">
        <v>123</v>
      </c>
      <c r="E13" s="72" t="s">
        <v>78</v>
      </c>
      <c r="F13" s="72" t="s">
        <v>99</v>
      </c>
      <c r="G13" s="73">
        <f>8000000/4</f>
        <v>2000000</v>
      </c>
      <c r="H13" s="72" t="s">
        <v>79</v>
      </c>
      <c r="I13" s="72" t="s">
        <v>82</v>
      </c>
      <c r="J13" s="72" t="s">
        <v>78</v>
      </c>
      <c r="K13" s="72" t="s">
        <v>84</v>
      </c>
      <c r="L13" s="72" t="s">
        <v>84</v>
      </c>
      <c r="M13" s="74"/>
      <c r="N13" s="88"/>
      <c r="O13" s="88"/>
      <c r="P13" s="88"/>
      <c r="Q13" s="88"/>
      <c r="R13" s="88"/>
      <c r="S13" s="88"/>
      <c r="T13" s="88"/>
      <c r="U13" s="88"/>
      <c r="V13" s="89"/>
      <c r="W13" s="88"/>
      <c r="X13" s="88"/>
      <c r="Y13" s="88"/>
      <c r="Z13" s="88"/>
      <c r="AA13" s="88"/>
      <c r="AB13" s="88"/>
      <c r="AC13" s="88"/>
      <c r="AD13" s="88"/>
    </row>
    <row r="14" spans="1:32" s="76" customFormat="1">
      <c r="A14" s="87"/>
      <c r="B14" s="79"/>
      <c r="C14" s="71" t="s">
        <v>90</v>
      </c>
      <c r="D14" s="71"/>
      <c r="E14" s="71"/>
      <c r="F14" s="72"/>
      <c r="G14" s="75">
        <v>0</v>
      </c>
      <c r="H14" s="72"/>
      <c r="I14" s="72"/>
      <c r="J14" s="72"/>
      <c r="K14" s="72"/>
      <c r="L14" s="72"/>
      <c r="M14" s="7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</row>
    <row r="15" spans="1:32" s="76" customFormat="1" ht="28" customHeight="1">
      <c r="A15" s="87">
        <v>5</v>
      </c>
      <c r="B15" s="79" t="s">
        <v>87</v>
      </c>
      <c r="C15" s="71" t="s">
        <v>89</v>
      </c>
      <c r="D15" s="71" t="s">
        <v>124</v>
      </c>
      <c r="E15" s="72" t="s">
        <v>78</v>
      </c>
      <c r="F15" s="72" t="s">
        <v>99</v>
      </c>
      <c r="G15" s="73">
        <f>8000000/4</f>
        <v>2000000</v>
      </c>
      <c r="H15" s="72" t="s">
        <v>79</v>
      </c>
      <c r="I15" s="72" t="s">
        <v>82</v>
      </c>
      <c r="J15" s="72" t="s">
        <v>78</v>
      </c>
      <c r="K15" s="72" t="s">
        <v>84</v>
      </c>
      <c r="L15" s="72" t="s">
        <v>84</v>
      </c>
      <c r="M15" s="71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</row>
    <row r="16" spans="1:32" s="76" customFormat="1">
      <c r="A16" s="87"/>
      <c r="B16" s="79"/>
      <c r="C16" s="71" t="s">
        <v>90</v>
      </c>
      <c r="D16" s="71"/>
      <c r="E16" s="71"/>
      <c r="F16" s="72"/>
      <c r="G16" s="75">
        <v>0</v>
      </c>
      <c r="H16" s="72"/>
      <c r="I16" s="72"/>
      <c r="J16" s="72"/>
      <c r="K16" s="72"/>
      <c r="L16" s="72"/>
      <c r="M16" s="71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1:30" s="76" customFormat="1" ht="30" customHeight="1">
      <c r="A17" s="87">
        <v>6</v>
      </c>
      <c r="B17" s="79" t="s">
        <v>88</v>
      </c>
      <c r="C17" s="71" t="s">
        <v>89</v>
      </c>
      <c r="D17" s="71" t="s">
        <v>125</v>
      </c>
      <c r="E17" s="72" t="s">
        <v>78</v>
      </c>
      <c r="F17" s="72" t="s">
        <v>99</v>
      </c>
      <c r="G17" s="73">
        <f>8000000/4</f>
        <v>2000000</v>
      </c>
      <c r="H17" s="72" t="s">
        <v>79</v>
      </c>
      <c r="I17" s="72" t="s">
        <v>82</v>
      </c>
      <c r="J17" s="72" t="s">
        <v>78</v>
      </c>
      <c r="K17" s="72" t="s">
        <v>84</v>
      </c>
      <c r="L17" s="72" t="s">
        <v>84</v>
      </c>
      <c r="M17" s="71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</row>
    <row r="18" spans="1:30" s="76" customFormat="1">
      <c r="A18" s="87"/>
      <c r="B18" s="79"/>
      <c r="C18" s="71" t="s">
        <v>90</v>
      </c>
      <c r="D18" s="71"/>
      <c r="E18" s="71"/>
      <c r="F18" s="72"/>
      <c r="G18" s="75">
        <v>0</v>
      </c>
      <c r="H18" s="72"/>
      <c r="I18" s="72"/>
      <c r="J18" s="72"/>
      <c r="K18" s="72"/>
      <c r="L18" s="72"/>
      <c r="M18" s="71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</row>
    <row r="19" spans="1:30" s="76" customFormat="1" ht="29">
      <c r="A19" s="87">
        <v>7</v>
      </c>
      <c r="B19" s="79" t="s">
        <v>77</v>
      </c>
      <c r="C19" s="71" t="s">
        <v>89</v>
      </c>
      <c r="D19" s="71" t="s">
        <v>126</v>
      </c>
      <c r="E19" s="72" t="s">
        <v>78</v>
      </c>
      <c r="F19" s="72" t="s">
        <v>99</v>
      </c>
      <c r="G19" s="73">
        <v>150000</v>
      </c>
      <c r="H19" s="72" t="s">
        <v>79</v>
      </c>
      <c r="I19" s="72" t="s">
        <v>82</v>
      </c>
      <c r="J19" s="72" t="s">
        <v>78</v>
      </c>
      <c r="K19" s="72" t="s">
        <v>84</v>
      </c>
      <c r="L19" s="72" t="s">
        <v>84</v>
      </c>
      <c r="M19" s="71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</row>
    <row r="20" spans="1:30" s="76" customFormat="1">
      <c r="A20" s="87"/>
      <c r="B20" s="79"/>
      <c r="C20" s="71" t="s">
        <v>90</v>
      </c>
      <c r="D20" s="71"/>
      <c r="E20" s="71"/>
      <c r="F20" s="72"/>
      <c r="G20" s="75">
        <v>0</v>
      </c>
      <c r="H20" s="72"/>
      <c r="I20" s="72"/>
      <c r="J20" s="72"/>
      <c r="K20" s="72"/>
      <c r="L20" s="72"/>
      <c r="M20" s="71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</row>
    <row r="21" spans="1:30" s="76" customFormat="1" ht="29">
      <c r="A21" s="87">
        <v>8</v>
      </c>
      <c r="B21" s="79" t="s">
        <v>107</v>
      </c>
      <c r="C21" s="71" t="s">
        <v>89</v>
      </c>
      <c r="D21" s="71" t="s">
        <v>127</v>
      </c>
      <c r="E21" s="72" t="s">
        <v>78</v>
      </c>
      <c r="F21" s="72" t="s">
        <v>99</v>
      </c>
      <c r="G21" s="73">
        <v>500000</v>
      </c>
      <c r="H21" s="72" t="s">
        <v>79</v>
      </c>
      <c r="I21" s="72" t="s">
        <v>82</v>
      </c>
      <c r="J21" s="72" t="s">
        <v>78</v>
      </c>
      <c r="K21" s="72" t="s">
        <v>84</v>
      </c>
      <c r="L21" s="72" t="s">
        <v>84</v>
      </c>
      <c r="M21" s="74"/>
      <c r="N21" s="74"/>
      <c r="O21" s="74"/>
      <c r="P21" s="74"/>
      <c r="Q21" s="74"/>
      <c r="R21" s="74"/>
      <c r="S21" s="74"/>
      <c r="T21" s="74"/>
      <c r="U21" s="74"/>
      <c r="V21" s="75"/>
      <c r="W21" s="74"/>
      <c r="X21" s="74"/>
      <c r="Y21" s="74"/>
      <c r="Z21" s="74"/>
      <c r="AA21" s="74"/>
      <c r="AB21" s="74"/>
      <c r="AC21" s="74"/>
      <c r="AD21" s="74"/>
    </row>
    <row r="22" spans="1:30" s="76" customFormat="1">
      <c r="A22" s="87"/>
      <c r="B22" s="79"/>
      <c r="C22" s="71" t="s">
        <v>90</v>
      </c>
      <c r="D22" s="71"/>
      <c r="E22" s="71"/>
      <c r="F22" s="72"/>
      <c r="G22" s="75">
        <v>0</v>
      </c>
      <c r="H22" s="72"/>
      <c r="I22" s="72"/>
      <c r="J22" s="72"/>
      <c r="K22" s="72"/>
      <c r="L22" s="72"/>
      <c r="M22" s="71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30" s="76" customFormat="1" ht="29">
      <c r="A23" s="87">
        <v>9</v>
      </c>
      <c r="B23" s="79" t="s">
        <v>91</v>
      </c>
      <c r="C23" s="71" t="s">
        <v>89</v>
      </c>
      <c r="D23" s="71" t="s">
        <v>128</v>
      </c>
      <c r="E23" s="72" t="s">
        <v>78</v>
      </c>
      <c r="F23" s="72" t="s">
        <v>99</v>
      </c>
      <c r="G23" s="73">
        <v>1680000</v>
      </c>
      <c r="H23" s="72" t="s">
        <v>79</v>
      </c>
      <c r="I23" s="72" t="s">
        <v>82</v>
      </c>
      <c r="J23" s="72" t="s">
        <v>78</v>
      </c>
      <c r="K23" s="72" t="s">
        <v>84</v>
      </c>
      <c r="L23" s="72" t="s">
        <v>84</v>
      </c>
      <c r="M23" s="74"/>
      <c r="N23" s="74"/>
      <c r="O23" s="74"/>
      <c r="P23" s="74"/>
      <c r="Q23" s="74"/>
      <c r="R23" s="74"/>
      <c r="S23" s="74"/>
      <c r="T23" s="74"/>
      <c r="U23" s="74"/>
      <c r="V23" s="75"/>
      <c r="W23" s="74"/>
      <c r="X23" s="74"/>
      <c r="Y23" s="74"/>
      <c r="Z23" s="74"/>
      <c r="AA23" s="74"/>
      <c r="AB23" s="74"/>
      <c r="AC23" s="74"/>
      <c r="AD23" s="74"/>
    </row>
    <row r="24" spans="1:30" s="76" customFormat="1">
      <c r="A24" s="87"/>
      <c r="B24" s="79"/>
      <c r="C24" s="71" t="s">
        <v>90</v>
      </c>
      <c r="D24" s="71"/>
      <c r="E24" s="71"/>
      <c r="F24" s="72"/>
      <c r="G24" s="75">
        <v>0</v>
      </c>
      <c r="H24" s="72"/>
      <c r="I24" s="72"/>
      <c r="J24" s="72"/>
      <c r="K24" s="72"/>
      <c r="L24" s="72"/>
      <c r="M24" s="71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</row>
    <row r="25" spans="1:30" s="76" customFormat="1" ht="29">
      <c r="A25" s="87">
        <v>10</v>
      </c>
      <c r="B25" s="79" t="s">
        <v>108</v>
      </c>
      <c r="C25" s="71" t="s">
        <v>89</v>
      </c>
      <c r="D25" s="71" t="s">
        <v>131</v>
      </c>
      <c r="E25" s="72" t="s">
        <v>78</v>
      </c>
      <c r="F25" s="72" t="s">
        <v>99</v>
      </c>
      <c r="G25" s="73">
        <v>250000</v>
      </c>
      <c r="H25" s="72" t="s">
        <v>79</v>
      </c>
      <c r="I25" s="72" t="s">
        <v>82</v>
      </c>
      <c r="J25" s="72" t="s">
        <v>78</v>
      </c>
      <c r="K25" s="72" t="s">
        <v>84</v>
      </c>
      <c r="L25" s="72" t="s">
        <v>84</v>
      </c>
      <c r="M25" s="74"/>
      <c r="N25" s="74"/>
      <c r="O25" s="74"/>
      <c r="P25" s="74"/>
      <c r="Q25" s="74"/>
      <c r="R25" s="74"/>
      <c r="S25" s="74"/>
      <c r="T25" s="74"/>
      <c r="U25" s="74"/>
      <c r="V25" s="75"/>
      <c r="W25" s="74"/>
      <c r="X25" s="74"/>
      <c r="Y25" s="74"/>
      <c r="Z25" s="74"/>
      <c r="AA25" s="74"/>
      <c r="AB25" s="74"/>
      <c r="AC25" s="74"/>
      <c r="AD25" s="74"/>
    </row>
    <row r="26" spans="1:30" s="76" customFormat="1">
      <c r="A26" s="87"/>
      <c r="B26" s="79"/>
      <c r="C26" s="71" t="s">
        <v>90</v>
      </c>
      <c r="D26" s="71"/>
      <c r="E26" s="71"/>
      <c r="F26" s="72"/>
      <c r="G26" s="75">
        <v>0</v>
      </c>
      <c r="H26" s="72"/>
      <c r="I26" s="72"/>
      <c r="J26" s="72"/>
      <c r="K26" s="72"/>
      <c r="L26" s="72"/>
      <c r="M26" s="71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</row>
    <row r="27" spans="1:30" s="76" customFormat="1" ht="27" customHeight="1">
      <c r="A27" s="87">
        <v>11</v>
      </c>
      <c r="B27" s="79" t="s">
        <v>109</v>
      </c>
      <c r="C27" s="71" t="s">
        <v>89</v>
      </c>
      <c r="D27" s="71" t="s">
        <v>129</v>
      </c>
      <c r="E27" s="72" t="s">
        <v>78</v>
      </c>
      <c r="F27" s="72" t="s">
        <v>99</v>
      </c>
      <c r="G27" s="73">
        <v>360000</v>
      </c>
      <c r="H27" s="72" t="s">
        <v>79</v>
      </c>
      <c r="I27" s="72" t="s">
        <v>82</v>
      </c>
      <c r="J27" s="72" t="s">
        <v>78</v>
      </c>
      <c r="K27" s="72" t="s">
        <v>84</v>
      </c>
      <c r="L27" s="72" t="s">
        <v>84</v>
      </c>
      <c r="M27" s="71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</row>
    <row r="28" spans="1:30" s="76" customFormat="1">
      <c r="A28" s="87"/>
      <c r="B28" s="79"/>
      <c r="C28" s="71" t="s">
        <v>90</v>
      </c>
      <c r="D28" s="71"/>
      <c r="E28" s="71"/>
      <c r="F28" s="72"/>
      <c r="G28" s="75">
        <v>0</v>
      </c>
      <c r="H28" s="72"/>
      <c r="I28" s="72"/>
      <c r="J28" s="72"/>
      <c r="K28" s="72"/>
      <c r="L28" s="72"/>
      <c r="M28" s="71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1:30" s="76" customFormat="1" ht="29">
      <c r="A29" s="87">
        <v>12</v>
      </c>
      <c r="B29" s="79" t="s">
        <v>112</v>
      </c>
      <c r="C29" s="71" t="s">
        <v>89</v>
      </c>
      <c r="D29" s="71" t="s">
        <v>130</v>
      </c>
      <c r="E29" s="71" t="s">
        <v>135</v>
      </c>
      <c r="F29" s="72" t="s">
        <v>99</v>
      </c>
      <c r="G29" s="75">
        <v>165000000</v>
      </c>
      <c r="H29" s="72" t="s">
        <v>80</v>
      </c>
      <c r="I29" s="72" t="s">
        <v>136</v>
      </c>
      <c r="J29" s="72" t="s">
        <v>78</v>
      </c>
      <c r="K29" s="72" t="s">
        <v>84</v>
      </c>
      <c r="L29" s="72" t="s">
        <v>137</v>
      </c>
      <c r="M29" s="71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</row>
    <row r="30" spans="1:30" s="76" customFormat="1">
      <c r="A30" s="87"/>
      <c r="B30" s="79"/>
      <c r="C30" s="71" t="s">
        <v>90</v>
      </c>
      <c r="D30" s="71"/>
      <c r="E30" s="71"/>
      <c r="F30" s="72"/>
      <c r="G30" s="75"/>
      <c r="H30" s="72"/>
      <c r="I30" s="72"/>
      <c r="J30" s="72"/>
      <c r="K30" s="72"/>
      <c r="L30" s="72"/>
      <c r="M30" s="71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</row>
    <row r="31" spans="1:30" s="76" customFormat="1" ht="43.5">
      <c r="A31" s="87">
        <v>13</v>
      </c>
      <c r="B31" s="79" t="s">
        <v>111</v>
      </c>
      <c r="C31" s="71" t="s">
        <v>89</v>
      </c>
      <c r="D31" s="71" t="s">
        <v>132</v>
      </c>
      <c r="E31" s="72" t="s">
        <v>78</v>
      </c>
      <c r="F31" s="72" t="s">
        <v>99</v>
      </c>
      <c r="G31" s="75">
        <f>15000000/2</f>
        <v>7500000</v>
      </c>
      <c r="H31" s="72" t="s">
        <v>80</v>
      </c>
      <c r="I31" s="72" t="s">
        <v>83</v>
      </c>
      <c r="J31" s="72" t="s">
        <v>78</v>
      </c>
      <c r="K31" s="72" t="s">
        <v>84</v>
      </c>
      <c r="L31" s="72" t="s">
        <v>84</v>
      </c>
      <c r="M31" s="71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</row>
    <row r="32" spans="1:30" s="76" customFormat="1">
      <c r="A32" s="87"/>
      <c r="B32" s="79"/>
      <c r="C32" s="71" t="s">
        <v>90</v>
      </c>
      <c r="D32" s="71"/>
      <c r="E32" s="71"/>
      <c r="F32" s="72"/>
      <c r="G32" s="75"/>
      <c r="H32" s="72"/>
      <c r="I32" s="72"/>
      <c r="J32" s="72"/>
      <c r="K32" s="72"/>
      <c r="L32" s="72"/>
      <c r="M32" s="71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</row>
    <row r="33" spans="1:30" s="76" customFormat="1" ht="58">
      <c r="A33" s="87">
        <v>14</v>
      </c>
      <c r="B33" s="79" t="s">
        <v>110</v>
      </c>
      <c r="C33" s="71" t="s">
        <v>89</v>
      </c>
      <c r="D33" s="71" t="s">
        <v>133</v>
      </c>
      <c r="E33" s="72" t="s">
        <v>78</v>
      </c>
      <c r="F33" s="72" t="s">
        <v>99</v>
      </c>
      <c r="G33" s="75">
        <v>12000000</v>
      </c>
      <c r="H33" s="72" t="s">
        <v>80</v>
      </c>
      <c r="I33" s="72" t="s">
        <v>83</v>
      </c>
      <c r="J33" s="72" t="s">
        <v>78</v>
      </c>
      <c r="K33" s="72" t="s">
        <v>84</v>
      </c>
      <c r="L33" s="72" t="s">
        <v>84</v>
      </c>
      <c r="M33" s="71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</row>
    <row r="34" spans="1:30" s="76" customFormat="1">
      <c r="A34" s="87"/>
      <c r="B34" s="79"/>
      <c r="C34" s="71" t="s">
        <v>90</v>
      </c>
      <c r="D34" s="71"/>
      <c r="E34" s="71"/>
      <c r="F34" s="72"/>
      <c r="G34" s="75"/>
      <c r="H34" s="72"/>
      <c r="I34" s="72"/>
      <c r="J34" s="72"/>
      <c r="K34" s="72"/>
      <c r="L34" s="72"/>
      <c r="M34" s="71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</row>
    <row r="35" spans="1:30" s="76" customFormat="1" ht="87">
      <c r="A35" s="87">
        <v>15</v>
      </c>
      <c r="B35" s="79" t="s">
        <v>113</v>
      </c>
      <c r="C35" s="71" t="s">
        <v>89</v>
      </c>
      <c r="D35" s="71" t="s">
        <v>134</v>
      </c>
      <c r="E35" s="72" t="s">
        <v>78</v>
      </c>
      <c r="F35" s="72" t="s">
        <v>99</v>
      </c>
      <c r="G35" s="73">
        <f>15000000/2</f>
        <v>7500000</v>
      </c>
      <c r="H35" s="72" t="s">
        <v>80</v>
      </c>
      <c r="I35" s="72" t="s">
        <v>83</v>
      </c>
      <c r="J35" s="72" t="s">
        <v>78</v>
      </c>
      <c r="K35" s="72" t="s">
        <v>84</v>
      </c>
      <c r="L35" s="72" t="s">
        <v>84</v>
      </c>
      <c r="M35" s="74"/>
      <c r="N35" s="74"/>
      <c r="O35" s="74"/>
      <c r="P35" s="74"/>
      <c r="Q35" s="74"/>
      <c r="R35" s="74"/>
      <c r="S35" s="74"/>
      <c r="T35" s="74"/>
      <c r="U35" s="74"/>
      <c r="V35" s="75"/>
      <c r="W35" s="74"/>
      <c r="X35" s="74"/>
      <c r="Y35" s="74"/>
      <c r="Z35" s="74"/>
      <c r="AA35" s="74"/>
      <c r="AB35" s="74"/>
      <c r="AC35" s="74"/>
      <c r="AD35" s="74"/>
    </row>
    <row r="36" spans="1:30" s="47" customFormat="1" ht="16" customHeight="1" thickBot="1">
      <c r="A36" s="77"/>
      <c r="B36" s="78"/>
      <c r="C36" s="45" t="s">
        <v>90</v>
      </c>
      <c r="D36" s="45"/>
      <c r="E36" s="45"/>
      <c r="F36" s="46"/>
      <c r="G36" s="43">
        <v>0</v>
      </c>
      <c r="H36" s="46"/>
      <c r="I36" s="46"/>
      <c r="J36" s="46"/>
      <c r="K36" s="46"/>
      <c r="L36" s="46"/>
      <c r="M36" s="45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</row>
    <row r="37" spans="1:30" ht="15" thickTop="1">
      <c r="B37" s="10" t="s">
        <v>51</v>
      </c>
      <c r="C37" s="10"/>
      <c r="D37" s="10"/>
      <c r="E37" s="10"/>
      <c r="F37" s="32"/>
      <c r="G37" s="35">
        <f>SUM(G7:G36)</f>
        <v>208940000</v>
      </c>
      <c r="H37" s="32"/>
      <c r="I37" s="32"/>
      <c r="J37" s="32"/>
      <c r="K37" s="32"/>
      <c r="L37" s="3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>
      <c r="B38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C3:AD3"/>
    <mergeCell ref="V3:Y3"/>
    <mergeCell ref="Z3:AB3"/>
    <mergeCell ref="A1:L1"/>
    <mergeCell ref="A2:L2"/>
    <mergeCell ref="D3:L3"/>
    <mergeCell ref="M3:N3"/>
    <mergeCell ref="P3:Q3"/>
    <mergeCell ref="R3:S3"/>
    <mergeCell ref="T3:U3"/>
  </mergeCells>
  <phoneticPr fontId="11" type="noConversion"/>
  <pageMargins left="0.7" right="0.7" top="0.75" bottom="0.75" header="0.3" footer="0.3"/>
  <pageSetup scale="45" orientation="landscape" horizontalDpi="4294967292" verticalDpi="4294967292" r:id="rId1"/>
  <headerFooter>
    <oddHeader>&amp;L&amp;B&amp;G&amp;C&amp;HProcurement Plan - Goods</oddHeader>
    <oddFooter>Page &amp;P&amp;R&amp;F</oddFooter>
  </headerFooter>
  <extLst>
    <ext xmlns:mx="http://schemas.microsoft.com/office/mac/excel/2008/main" uri="{64002731-A6B0-56B0-2670-7721B7C09600}">
      <mx:PLV Mode="0" OnePage="0" WScale="6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2"/>
  <sheetViews>
    <sheetView topLeftCell="A7" zoomScale="150" zoomScaleNormal="150" zoomScalePageLayoutView="150" workbookViewId="0">
      <selection activeCell="A5" sqref="A5"/>
    </sheetView>
  </sheetViews>
  <sheetFormatPr defaultColWidth="8.81640625" defaultRowHeight="14.5"/>
  <cols>
    <col min="1" max="1" width="8.81640625" style="11"/>
    <col min="2" max="2" width="36.453125" customWidth="1"/>
    <col min="3" max="3" width="11.7265625" bestFit="1" customWidth="1"/>
    <col min="4" max="4" width="18" customWidth="1"/>
    <col min="5" max="5" width="10.26953125" bestFit="1" customWidth="1"/>
    <col min="6" max="6" width="12" bestFit="1" customWidth="1"/>
    <col min="7" max="7" width="14.1796875" style="28" customWidth="1"/>
    <col min="8" max="8" width="12.1796875" style="12" customWidth="1"/>
    <col min="9" max="9" width="9.81640625" style="16" customWidth="1"/>
    <col min="10" max="10" width="10" style="16" customWidth="1"/>
    <col min="11" max="11" width="12.26953125" style="16" customWidth="1"/>
    <col min="12" max="12" width="8.453125" style="16" customWidth="1"/>
    <col min="13" max="13" width="16.7265625" customWidth="1"/>
    <col min="14" max="14" width="14.7265625" customWidth="1"/>
    <col min="15" max="16" width="16.26953125" customWidth="1"/>
    <col min="17" max="17" width="17.54296875" customWidth="1"/>
    <col min="18" max="18" width="15.1796875" customWidth="1"/>
    <col min="19" max="19" width="18" customWidth="1"/>
    <col min="20" max="20" width="14.81640625" customWidth="1"/>
    <col min="21" max="21" width="15.1796875" customWidth="1"/>
    <col min="22" max="22" width="15" customWidth="1"/>
    <col min="23" max="23" width="14.453125" customWidth="1"/>
    <col min="24" max="24" width="18" customWidth="1"/>
    <col min="25" max="25" width="14.81640625" customWidth="1"/>
    <col min="26" max="26" width="13.7265625" customWidth="1"/>
    <col min="27" max="27" width="14.453125" customWidth="1"/>
    <col min="28" max="28" width="13.1796875" customWidth="1"/>
    <col min="29" max="29" width="18" customWidth="1"/>
    <col min="30" max="30" width="15.26953125" customWidth="1"/>
    <col min="31" max="31" width="14" customWidth="1"/>
    <col min="32" max="32" width="19.1796875" customWidth="1"/>
    <col min="33" max="33" width="19.7265625" customWidth="1"/>
  </cols>
  <sheetData>
    <row r="1" spans="1:35" ht="25" customHeight="1">
      <c r="A1" s="103" t="s">
        <v>100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58"/>
      <c r="N1" s="58"/>
      <c r="O1" s="58"/>
    </row>
    <row r="2" spans="1:35" ht="20.149999999999999" customHeight="1">
      <c r="A2" s="96" t="s">
        <v>152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5" ht="43.5">
      <c r="B3" s="1"/>
      <c r="C3" s="1"/>
      <c r="D3" s="100" t="s">
        <v>0</v>
      </c>
      <c r="E3" s="101"/>
      <c r="F3" s="101"/>
      <c r="G3" s="101"/>
      <c r="H3" s="101"/>
      <c r="I3" s="101"/>
      <c r="J3" s="101"/>
      <c r="K3" s="101"/>
      <c r="L3" s="102"/>
      <c r="M3" s="100" t="s">
        <v>53</v>
      </c>
      <c r="N3" s="102"/>
      <c r="O3" s="2" t="s">
        <v>54</v>
      </c>
      <c r="P3" s="100" t="s">
        <v>55</v>
      </c>
      <c r="Q3" s="102"/>
      <c r="R3" s="100" t="s">
        <v>67</v>
      </c>
      <c r="S3" s="102"/>
      <c r="T3" s="100" t="s">
        <v>56</v>
      </c>
      <c r="U3" s="102"/>
      <c r="V3" s="100" t="s">
        <v>57</v>
      </c>
      <c r="W3" s="102"/>
      <c r="X3" s="100" t="s">
        <v>6</v>
      </c>
      <c r="Y3" s="101"/>
      <c r="Z3" s="101"/>
      <c r="AA3" s="102"/>
      <c r="AB3" s="100" t="s">
        <v>68</v>
      </c>
      <c r="AC3" s="101"/>
      <c r="AD3" s="101"/>
      <c r="AE3" s="102"/>
      <c r="AF3" s="98" t="s">
        <v>138</v>
      </c>
      <c r="AG3" s="99"/>
    </row>
    <row r="4" spans="1:35" ht="87.5" thickBot="1">
      <c r="A4" s="17" t="s">
        <v>74</v>
      </c>
      <c r="B4" s="13" t="s">
        <v>8</v>
      </c>
      <c r="C4" s="4"/>
      <c r="D4" s="3" t="s">
        <v>9</v>
      </c>
      <c r="E4" s="3" t="s">
        <v>10</v>
      </c>
      <c r="F4" s="3" t="s">
        <v>11</v>
      </c>
      <c r="G4" s="33" t="s">
        <v>81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59</v>
      </c>
      <c r="P4" s="3" t="s">
        <v>60</v>
      </c>
      <c r="Q4" s="3" t="s">
        <v>29</v>
      </c>
      <c r="R4" s="3" t="s">
        <v>69</v>
      </c>
      <c r="S4" s="3" t="s">
        <v>70</v>
      </c>
      <c r="T4" s="3" t="s">
        <v>61</v>
      </c>
      <c r="U4" s="3" t="s">
        <v>62</v>
      </c>
      <c r="V4" s="3" t="s">
        <v>63</v>
      </c>
      <c r="W4" s="3" t="s">
        <v>64</v>
      </c>
      <c r="X4" s="3" t="s">
        <v>30</v>
      </c>
      <c r="Y4" s="3" t="s">
        <v>31</v>
      </c>
      <c r="Z4" s="3" t="s">
        <v>32</v>
      </c>
      <c r="AA4" s="3" t="s">
        <v>33</v>
      </c>
      <c r="AB4" s="3" t="s">
        <v>34</v>
      </c>
      <c r="AC4" s="3" t="s">
        <v>71</v>
      </c>
      <c r="AD4" s="3" t="s">
        <v>72</v>
      </c>
      <c r="AE4" s="3" t="s">
        <v>37</v>
      </c>
      <c r="AF4" s="84" t="s">
        <v>150</v>
      </c>
      <c r="AG4" s="84" t="s">
        <v>151</v>
      </c>
    </row>
    <row r="5" spans="1:35" ht="44" thickTop="1">
      <c r="A5" s="21"/>
      <c r="B5" s="5" t="s">
        <v>38</v>
      </c>
      <c r="C5" s="6"/>
      <c r="D5" s="6"/>
      <c r="E5" s="6"/>
      <c r="F5" s="6"/>
      <c r="G5" s="24"/>
      <c r="H5" s="29"/>
      <c r="I5" s="29"/>
      <c r="J5" s="29"/>
      <c r="K5" s="29" t="s">
        <v>39</v>
      </c>
      <c r="L5" s="29"/>
      <c r="M5" s="6" t="s">
        <v>40</v>
      </c>
      <c r="N5" s="6" t="s">
        <v>41</v>
      </c>
      <c r="O5" s="6" t="s">
        <v>44</v>
      </c>
      <c r="P5" s="6" t="s">
        <v>41</v>
      </c>
      <c r="Q5" s="6" t="s">
        <v>44</v>
      </c>
      <c r="R5" s="6" t="s">
        <v>40</v>
      </c>
      <c r="S5" s="6" t="s">
        <v>45</v>
      </c>
      <c r="T5" s="6" t="s">
        <v>45</v>
      </c>
      <c r="U5" s="6" t="s">
        <v>45</v>
      </c>
      <c r="V5" s="6" t="s">
        <v>40</v>
      </c>
      <c r="W5" s="6" t="s">
        <v>44</v>
      </c>
      <c r="X5" s="6"/>
      <c r="Y5" s="6" t="s">
        <v>41</v>
      </c>
      <c r="Z5" s="6" t="s">
        <v>46</v>
      </c>
      <c r="AA5" s="6" t="s">
        <v>41</v>
      </c>
      <c r="AB5" s="6" t="s">
        <v>40</v>
      </c>
      <c r="AC5" s="6"/>
      <c r="AD5" s="6" t="s">
        <v>73</v>
      </c>
      <c r="AE5" s="6"/>
      <c r="AF5" s="6"/>
      <c r="AG5" s="6"/>
    </row>
    <row r="6" spans="1:35" ht="29.5" thickBot="1">
      <c r="A6" s="21"/>
      <c r="B6" s="14"/>
      <c r="C6" s="7" t="s">
        <v>47</v>
      </c>
      <c r="D6" s="7"/>
      <c r="E6" s="7"/>
      <c r="F6" s="7"/>
      <c r="G6" s="25"/>
      <c r="H6" s="30"/>
      <c r="I6" s="30"/>
      <c r="J6" s="30"/>
      <c r="K6" s="30"/>
      <c r="L6" s="3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5" ht="29.5" thickTop="1">
      <c r="A7" s="19">
        <v>1</v>
      </c>
      <c r="B7" s="80" t="s">
        <v>114</v>
      </c>
      <c r="C7" s="8" t="s">
        <v>48</v>
      </c>
      <c r="D7" s="86" t="s">
        <v>142</v>
      </c>
      <c r="E7" s="9" t="s">
        <v>78</v>
      </c>
      <c r="F7" s="9" t="s">
        <v>99</v>
      </c>
      <c r="G7" s="37">
        <v>8500000</v>
      </c>
      <c r="H7" s="9" t="s">
        <v>79</v>
      </c>
      <c r="I7" s="9" t="s">
        <v>82</v>
      </c>
      <c r="J7" s="82" t="s">
        <v>78</v>
      </c>
      <c r="K7" s="9" t="s">
        <v>84</v>
      </c>
      <c r="L7" s="9" t="s">
        <v>84</v>
      </c>
      <c r="M7" s="70"/>
      <c r="N7" s="70"/>
      <c r="O7" s="70"/>
      <c r="P7" s="70"/>
      <c r="Q7" s="70"/>
      <c r="R7" s="70"/>
      <c r="S7" s="70"/>
      <c r="T7" s="70"/>
      <c r="U7" s="70"/>
      <c r="V7" s="27"/>
      <c r="W7" s="70"/>
      <c r="X7" s="70"/>
      <c r="Y7" s="70"/>
      <c r="Z7" s="70"/>
      <c r="AA7" s="70"/>
      <c r="AB7" s="70"/>
      <c r="AC7" s="70"/>
      <c r="AD7" s="70"/>
      <c r="AE7" s="8"/>
      <c r="AF7" s="8"/>
      <c r="AG7" s="8"/>
    </row>
    <row r="8" spans="1:35">
      <c r="A8" s="19"/>
      <c r="B8" s="15"/>
      <c r="C8" s="8" t="s">
        <v>49</v>
      </c>
      <c r="D8" s="8"/>
      <c r="E8" s="8"/>
      <c r="F8" s="9"/>
      <c r="G8" s="27">
        <v>0</v>
      </c>
      <c r="H8" s="9"/>
      <c r="I8" s="9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5" s="11" customFormat="1" ht="29">
      <c r="A9" s="19">
        <v>2</v>
      </c>
      <c r="B9" s="80" t="s">
        <v>115</v>
      </c>
      <c r="C9" s="8" t="s">
        <v>48</v>
      </c>
      <c r="D9" s="86" t="s">
        <v>143</v>
      </c>
      <c r="E9" s="82" t="s">
        <v>78</v>
      </c>
      <c r="F9" s="82" t="s">
        <v>99</v>
      </c>
      <c r="G9" s="27">
        <f>11876345.88+4986765.8+6802977.56+5907112.67+2986506.3+3000000</f>
        <v>35559708.209999993</v>
      </c>
      <c r="H9" s="82" t="s">
        <v>80</v>
      </c>
      <c r="I9" s="82" t="s">
        <v>83</v>
      </c>
      <c r="J9" s="82" t="s">
        <v>78</v>
      </c>
      <c r="K9" s="82" t="s">
        <v>84</v>
      </c>
      <c r="L9" s="82" t="s">
        <v>84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5" s="11" customFormat="1" ht="15" thickBot="1">
      <c r="A10" s="19"/>
      <c r="B10" s="15"/>
      <c r="C10" s="8" t="s">
        <v>49</v>
      </c>
      <c r="D10" s="8"/>
      <c r="E10" s="8"/>
      <c r="F10" s="9"/>
      <c r="G10" s="27"/>
      <c r="H10" s="9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5" ht="15" thickTop="1">
      <c r="B11" s="10" t="s">
        <v>51</v>
      </c>
      <c r="C11" s="10"/>
      <c r="D11" s="10"/>
      <c r="E11" s="10"/>
      <c r="F11" s="10"/>
      <c r="G11" s="35">
        <f>SUM(G7:G10)</f>
        <v>44059708.209999993</v>
      </c>
      <c r="H11" s="31"/>
      <c r="I11" s="32"/>
      <c r="J11" s="32"/>
      <c r="K11" s="32"/>
      <c r="L11" s="32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5">
      <c r="B12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F3:AG3"/>
    <mergeCell ref="V3:W3"/>
    <mergeCell ref="X3:AA3"/>
    <mergeCell ref="AB3:AE3"/>
    <mergeCell ref="A1:L1"/>
    <mergeCell ref="A2:L2"/>
    <mergeCell ref="D3:L3"/>
    <mergeCell ref="M3:N3"/>
    <mergeCell ref="P3:Q3"/>
    <mergeCell ref="R3:S3"/>
    <mergeCell ref="T3:U3"/>
  </mergeCells>
  <phoneticPr fontId="11" type="noConversion"/>
  <pageMargins left="0.7" right="0.7" top="0.75" bottom="0.75" header="0.3" footer="0.3"/>
  <pageSetup scale="45" orientation="landscape" horizontalDpi="4294967292" verticalDpi="4294967292" r:id="rId1"/>
  <headerFooter>
    <oddHeader>&amp;L&amp;B&amp;G&amp;C&amp;HProcurement Plan - Works</oddHeader>
    <oddFooter>&amp;L&amp;FBPP Procurement Plan2016&amp;C&amp;P of &amp;N &amp;R&amp;D &amp;T</oddFooter>
  </headerFooter>
  <extLst>
    <ext xmlns:mx="http://schemas.microsoft.com/office/mac/excel/2008/main" uri="{64002731-A6B0-56B0-2670-7721B7C09600}">
      <mx:PLV Mode="0" OnePage="0" WScale="7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8"/>
  <sheetViews>
    <sheetView topLeftCell="A10" zoomScale="150" zoomScaleNormal="150" zoomScalePageLayoutView="150" workbookViewId="0">
      <selection activeCell="A5" sqref="A5"/>
    </sheetView>
  </sheetViews>
  <sheetFormatPr defaultColWidth="8.81640625" defaultRowHeight="14.5"/>
  <cols>
    <col min="1" max="1" width="4.1796875" style="11" bestFit="1" customWidth="1"/>
    <col min="2" max="2" width="40" customWidth="1"/>
    <col min="3" max="3" width="11.7265625" bestFit="1" customWidth="1"/>
    <col min="4" max="4" width="17.81640625" bestFit="1" customWidth="1"/>
    <col min="5" max="5" width="10.26953125" bestFit="1" customWidth="1"/>
    <col min="6" max="6" width="12" style="16" bestFit="1" customWidth="1"/>
    <col min="7" max="7" width="14.54296875" style="28" bestFit="1" customWidth="1"/>
    <col min="8" max="8" width="12.26953125" style="16" customWidth="1"/>
    <col min="9" max="9" width="10.1796875" style="16" customWidth="1"/>
    <col min="10" max="10" width="9" style="16" customWidth="1"/>
    <col min="11" max="11" width="9.1796875" style="16" customWidth="1"/>
    <col min="12" max="12" width="6.81640625" style="16" bestFit="1" customWidth="1"/>
    <col min="13" max="13" width="11.26953125" customWidth="1"/>
    <col min="14" max="14" width="9.81640625" customWidth="1"/>
    <col min="15" max="15" width="11.81640625" customWidth="1"/>
    <col min="16" max="16" width="12.81640625" customWidth="1"/>
    <col min="17" max="17" width="11.1796875" customWidth="1"/>
    <col min="18" max="18" width="12.1796875" customWidth="1"/>
    <col min="19" max="20" width="13.453125" customWidth="1"/>
    <col min="21" max="21" width="13.1796875" customWidth="1"/>
    <col min="22" max="22" width="12.7265625" customWidth="1"/>
    <col min="23" max="24" width="13.1796875" customWidth="1"/>
    <col min="25" max="25" width="11.7265625" customWidth="1"/>
    <col min="26" max="26" width="14.1796875" customWidth="1"/>
    <col min="27" max="27" width="13.81640625" customWidth="1"/>
    <col min="28" max="28" width="12" customWidth="1"/>
    <col min="29" max="29" width="11.453125" customWidth="1"/>
    <col min="30" max="30" width="12.81640625" customWidth="1"/>
    <col min="31" max="31" width="11.81640625" customWidth="1"/>
    <col min="32" max="32" width="14.1796875" customWidth="1"/>
    <col min="33" max="33" width="11" customWidth="1"/>
    <col min="34" max="34" width="11.453125" customWidth="1"/>
    <col min="35" max="36" width="18" customWidth="1"/>
  </cols>
  <sheetData>
    <row r="1" spans="1:36" ht="28" customHeight="1">
      <c r="A1" s="106" t="s">
        <v>100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60"/>
      <c r="N1" s="60"/>
      <c r="O1" s="60"/>
      <c r="P1" s="60"/>
    </row>
    <row r="2" spans="1:36" ht="20.149999999999999" customHeight="1">
      <c r="A2" s="107" t="s">
        <v>153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49"/>
      <c r="AC2" s="49"/>
      <c r="AD2" s="49"/>
      <c r="AE2" s="49"/>
      <c r="AF2" s="49"/>
      <c r="AG2" s="49"/>
      <c r="AH2" s="49"/>
      <c r="AI2" s="49"/>
      <c r="AJ2" s="49"/>
    </row>
    <row r="3" spans="1:36">
      <c r="A3" s="50"/>
      <c r="B3" s="67"/>
      <c r="C3" s="68"/>
      <c r="D3" s="100" t="s">
        <v>0</v>
      </c>
      <c r="E3" s="101"/>
      <c r="F3" s="101"/>
      <c r="G3" s="101"/>
      <c r="H3" s="101"/>
      <c r="I3" s="101"/>
      <c r="J3" s="101"/>
      <c r="K3" s="101"/>
      <c r="L3" s="102"/>
      <c r="M3" s="100" t="s">
        <v>1</v>
      </c>
      <c r="N3" s="102"/>
      <c r="O3" s="100" t="s">
        <v>2</v>
      </c>
      <c r="P3" s="102"/>
      <c r="Q3" s="100" t="s">
        <v>3</v>
      </c>
      <c r="R3" s="102"/>
      <c r="S3" s="100" t="s">
        <v>4</v>
      </c>
      <c r="T3" s="102"/>
      <c r="U3" s="100" t="s">
        <v>5</v>
      </c>
      <c r="V3" s="101"/>
      <c r="W3" s="101"/>
      <c r="X3" s="101"/>
      <c r="Y3" s="101"/>
      <c r="Z3" s="102"/>
      <c r="AA3" s="100" t="s">
        <v>6</v>
      </c>
      <c r="AB3" s="101"/>
      <c r="AC3" s="101"/>
      <c r="AD3" s="102"/>
      <c r="AE3" s="100" t="s">
        <v>7</v>
      </c>
      <c r="AF3" s="101"/>
      <c r="AG3" s="101"/>
      <c r="AH3" s="102"/>
      <c r="AI3" s="98" t="s">
        <v>138</v>
      </c>
      <c r="AJ3" s="99"/>
    </row>
    <row r="4" spans="1:36" ht="87.5" thickBot="1">
      <c r="A4" s="64" t="s">
        <v>74</v>
      </c>
      <c r="B4" s="65" t="s">
        <v>8</v>
      </c>
      <c r="C4" s="66"/>
      <c r="D4" s="3" t="s">
        <v>9</v>
      </c>
      <c r="E4" s="3" t="s">
        <v>10</v>
      </c>
      <c r="F4" s="3" t="s">
        <v>11</v>
      </c>
      <c r="G4" s="2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19</v>
      </c>
      <c r="S4" s="3" t="s">
        <v>23</v>
      </c>
      <c r="T4" s="3" t="s">
        <v>24</v>
      </c>
      <c r="U4" s="3" t="s">
        <v>25</v>
      </c>
      <c r="V4" s="3" t="s">
        <v>19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84" t="s">
        <v>150</v>
      </c>
      <c r="AJ4" s="84" t="s">
        <v>151</v>
      </c>
    </row>
    <row r="5" spans="1:36" ht="58.5" thickTop="1">
      <c r="A5" s="21"/>
      <c r="B5" s="5"/>
      <c r="C5" s="6"/>
      <c r="D5" s="6"/>
      <c r="E5" s="6"/>
      <c r="F5" s="29"/>
      <c r="G5" s="24"/>
      <c r="H5" s="29"/>
      <c r="I5" s="29"/>
      <c r="J5" s="29"/>
      <c r="K5" s="29" t="s">
        <v>39</v>
      </c>
      <c r="L5" s="29"/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41</v>
      </c>
      <c r="S5" s="6" t="s">
        <v>45</v>
      </c>
      <c r="T5" s="6"/>
      <c r="U5" s="6" t="s">
        <v>41</v>
      </c>
      <c r="V5" s="6" t="s">
        <v>41</v>
      </c>
      <c r="W5" s="6" t="s">
        <v>41</v>
      </c>
      <c r="X5" s="6" t="s">
        <v>41</v>
      </c>
      <c r="Y5" s="6" t="s">
        <v>41</v>
      </c>
      <c r="Z5" s="6" t="s">
        <v>44</v>
      </c>
      <c r="AA5" s="6"/>
      <c r="AB5" s="6" t="s">
        <v>41</v>
      </c>
      <c r="AC5" s="6" t="s">
        <v>46</v>
      </c>
      <c r="AD5" s="6" t="s">
        <v>41</v>
      </c>
      <c r="AE5" s="6" t="s">
        <v>40</v>
      </c>
      <c r="AF5" s="6"/>
      <c r="AG5" s="6"/>
      <c r="AH5" s="6"/>
      <c r="AI5" s="6"/>
      <c r="AJ5" s="6"/>
    </row>
    <row r="6" spans="1:36" ht="29">
      <c r="A6" s="21"/>
      <c r="B6" s="14"/>
      <c r="C6" s="7" t="s">
        <v>47</v>
      </c>
      <c r="D6" s="7"/>
      <c r="E6" s="7"/>
      <c r="F6" s="30"/>
      <c r="G6" s="25"/>
      <c r="H6" s="30"/>
      <c r="I6" s="30"/>
      <c r="J6" s="30"/>
      <c r="K6" s="30"/>
      <c r="L6" s="3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>
      <c r="A7" s="19">
        <v>1</v>
      </c>
      <c r="B7" s="20" t="s">
        <v>75</v>
      </c>
      <c r="C7" s="8" t="s">
        <v>48</v>
      </c>
      <c r="D7" s="86" t="s">
        <v>144</v>
      </c>
      <c r="E7" s="9" t="s">
        <v>78</v>
      </c>
      <c r="F7" s="9" t="s">
        <v>99</v>
      </c>
      <c r="G7" s="26">
        <v>2200000</v>
      </c>
      <c r="H7" s="82" t="s">
        <v>78</v>
      </c>
      <c r="I7" s="9" t="s">
        <v>82</v>
      </c>
      <c r="J7" s="82" t="s">
        <v>148</v>
      </c>
      <c r="K7" s="9" t="s">
        <v>84</v>
      </c>
      <c r="L7" s="9" t="s">
        <v>84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>
      <c r="A8" s="19"/>
      <c r="B8" s="20"/>
      <c r="C8" s="8" t="s">
        <v>49</v>
      </c>
      <c r="D8" s="8"/>
      <c r="E8" s="8"/>
      <c r="F8" s="9"/>
      <c r="G8" s="27">
        <v>0</v>
      </c>
      <c r="H8" s="9"/>
      <c r="I8" s="9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11" customFormat="1" ht="58">
      <c r="A9" s="19">
        <v>2</v>
      </c>
      <c r="B9" s="81" t="s">
        <v>116</v>
      </c>
      <c r="C9" s="8" t="s">
        <v>48</v>
      </c>
      <c r="D9" s="86" t="s">
        <v>145</v>
      </c>
      <c r="E9" s="82" t="s">
        <v>147</v>
      </c>
      <c r="F9" s="9" t="s">
        <v>99</v>
      </c>
      <c r="G9" s="27">
        <v>30000000</v>
      </c>
      <c r="H9" s="82" t="s">
        <v>78</v>
      </c>
      <c r="I9" s="9" t="s">
        <v>83</v>
      </c>
      <c r="J9" s="82" t="s">
        <v>149</v>
      </c>
      <c r="K9" s="9" t="s">
        <v>84</v>
      </c>
      <c r="L9" s="9" t="s">
        <v>84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11" customFormat="1">
      <c r="A10" s="19"/>
      <c r="B10" s="20"/>
      <c r="C10" s="8" t="s">
        <v>49</v>
      </c>
      <c r="D10" s="8"/>
      <c r="E10" s="8"/>
      <c r="F10" s="9"/>
      <c r="G10" s="27">
        <v>0</v>
      </c>
      <c r="H10" s="9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29">
      <c r="A11" s="19">
        <v>3</v>
      </c>
      <c r="B11" s="20" t="s">
        <v>76</v>
      </c>
      <c r="C11" s="8" t="s">
        <v>48</v>
      </c>
      <c r="D11" s="86" t="s">
        <v>146</v>
      </c>
      <c r="E11" s="9" t="s">
        <v>78</v>
      </c>
      <c r="F11" s="9" t="s">
        <v>99</v>
      </c>
      <c r="G11" s="26">
        <v>2000000</v>
      </c>
      <c r="H11" s="82" t="s">
        <v>78</v>
      </c>
      <c r="I11" s="82" t="s">
        <v>82</v>
      </c>
      <c r="J11" s="82" t="s">
        <v>148</v>
      </c>
      <c r="K11" s="9" t="s">
        <v>84</v>
      </c>
      <c r="L11" s="9" t="s">
        <v>84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>
      <c r="A12" s="19"/>
      <c r="B12" s="20"/>
      <c r="C12" s="8" t="s">
        <v>49</v>
      </c>
      <c r="D12" s="8"/>
      <c r="E12" s="8"/>
      <c r="F12" s="9"/>
      <c r="G12" s="27">
        <v>0</v>
      </c>
      <c r="H12" s="9"/>
      <c r="I12" s="9"/>
      <c r="J12" s="9"/>
      <c r="K12" s="9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15" thickBot="1">
      <c r="A13" s="36"/>
      <c r="B13" s="20"/>
      <c r="C13" s="8" t="s">
        <v>49</v>
      </c>
      <c r="D13" s="8"/>
      <c r="E13" s="8"/>
      <c r="F13" s="9"/>
      <c r="G13" s="27">
        <v>0</v>
      </c>
      <c r="H13" s="9"/>
      <c r="I13" s="9"/>
      <c r="J13" s="9"/>
      <c r="K13" s="9"/>
      <c r="L13" s="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15" thickTop="1">
      <c r="B14" s="10" t="s">
        <v>51</v>
      </c>
      <c r="C14" s="10"/>
      <c r="D14" s="10"/>
      <c r="E14" s="10"/>
      <c r="F14" s="32"/>
      <c r="G14" s="35">
        <f>SUM(G7:G13)</f>
        <v>34200000</v>
      </c>
      <c r="H14" s="32"/>
      <c r="I14" s="32"/>
      <c r="J14" s="32"/>
      <c r="K14" s="32"/>
      <c r="L14" s="32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>
      <c r="B15" t="s">
        <v>52</v>
      </c>
    </row>
    <row r="18" spans="2:2">
      <c r="B18" s="22"/>
    </row>
  </sheetData>
  <sheetProtection formatCells="0" formatColumns="0" formatRows="0" insertColumns="0" insertRows="0" insertHyperlinks="0" deleteColumns="0" deleteRows="0" sort="0" autoFilter="0" pivotTables="0"/>
  <mergeCells count="11">
    <mergeCell ref="AI3:AJ3"/>
    <mergeCell ref="U3:Z3"/>
    <mergeCell ref="AA3:AD3"/>
    <mergeCell ref="AE3:AH3"/>
    <mergeCell ref="A1:L1"/>
    <mergeCell ref="A2:L2"/>
    <mergeCell ref="D3:L3"/>
    <mergeCell ref="M3:N3"/>
    <mergeCell ref="O3:P3"/>
    <mergeCell ref="Q3:R3"/>
    <mergeCell ref="S3:T3"/>
  </mergeCells>
  <phoneticPr fontId="11" type="noConversion"/>
  <pageMargins left="0.7" right="0.7" top="0.75" bottom="0.75" header="0.3" footer="0.3"/>
  <pageSetup scale="50" orientation="landscape" horizontalDpi="4294967292" verticalDpi="4294967292" r:id="rId1"/>
  <headerFooter>
    <oddHeader>&amp;L&amp;B&amp;G&amp;C&amp;HProcurement Plan - Consultancy Services</oddHeader>
    <oddFooter>&amp;L&amp;FBPP Procurement Plan2016&amp;C&amp;P of &amp;N &amp;R&amp;D &amp;T</oddFooter>
  </headerFooter>
  <extLst>
    <ext xmlns:mx="http://schemas.microsoft.com/office/mac/excel/2008/main" uri="{64002731-A6B0-56B0-2670-7721B7C09600}">
      <mx:PLV Mode="0" OnePage="0" WScale="7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4"/>
  <sheetViews>
    <sheetView tabSelected="1" zoomScale="150" zoomScaleNormal="150" zoomScalePageLayoutView="150" workbookViewId="0">
      <selection activeCell="A5" sqref="A5"/>
    </sheetView>
  </sheetViews>
  <sheetFormatPr defaultColWidth="8.81640625" defaultRowHeight="14.5"/>
  <cols>
    <col min="1" max="1" width="4.1796875" style="11" bestFit="1" customWidth="1"/>
    <col min="2" max="2" width="40" customWidth="1"/>
    <col min="3" max="3" width="11.7265625" bestFit="1" customWidth="1"/>
    <col min="4" max="4" width="18" customWidth="1"/>
    <col min="5" max="5" width="10.26953125" bestFit="1" customWidth="1"/>
    <col min="6" max="6" width="12" style="16" bestFit="1" customWidth="1"/>
    <col min="7" max="7" width="13.453125" style="28" bestFit="1" customWidth="1"/>
    <col min="8" max="8" width="12.1796875" style="16" customWidth="1"/>
    <col min="9" max="9" width="11.1796875" style="16" customWidth="1"/>
    <col min="10" max="10" width="11.7265625" style="16" customWidth="1"/>
    <col min="11" max="11" width="11.81640625" style="16" customWidth="1"/>
    <col min="12" max="12" width="10.81640625" style="16" customWidth="1"/>
    <col min="13" max="13" width="14.81640625" customWidth="1"/>
    <col min="14" max="14" width="12.453125" bestFit="1" customWidth="1"/>
    <col min="15" max="15" width="12.7265625" bestFit="1" customWidth="1"/>
    <col min="16" max="16" width="13.1796875" customWidth="1"/>
    <col min="17" max="17" width="14" bestFit="1" customWidth="1"/>
    <col min="18" max="18" width="12.453125" bestFit="1" customWidth="1"/>
    <col min="19" max="19" width="15.26953125" customWidth="1"/>
    <col min="20" max="21" width="13.7265625" customWidth="1"/>
    <col min="22" max="22" width="12.453125" bestFit="1" customWidth="1"/>
    <col min="23" max="23" width="12" customWidth="1"/>
    <col min="24" max="24" width="11" customWidth="1"/>
    <col min="25" max="25" width="11.453125" customWidth="1"/>
    <col min="26" max="26" width="12" customWidth="1"/>
    <col min="27" max="27" width="11" customWidth="1"/>
    <col min="28" max="28" width="12" customWidth="1"/>
    <col min="29" max="29" width="12.453125" customWidth="1"/>
    <col min="30" max="30" width="14.453125" customWidth="1"/>
    <col min="31" max="31" width="11.453125" customWidth="1"/>
    <col min="32" max="32" width="13.1796875" customWidth="1"/>
    <col min="33" max="33" width="12.26953125" customWidth="1"/>
    <col min="34" max="34" width="10.7265625" customWidth="1"/>
    <col min="35" max="36" width="15" customWidth="1"/>
  </cols>
  <sheetData>
    <row r="1" spans="1:39" ht="25" customHeight="1">
      <c r="A1" s="103" t="s">
        <v>100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58"/>
    </row>
    <row r="2" spans="1:39" ht="20.149999999999999" customHeight="1">
      <c r="A2" s="96" t="s">
        <v>154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>
      <c r="B3" s="1"/>
      <c r="C3" s="1"/>
      <c r="D3" s="100" t="s">
        <v>0</v>
      </c>
      <c r="E3" s="101"/>
      <c r="F3" s="101"/>
      <c r="G3" s="101"/>
      <c r="H3" s="101"/>
      <c r="I3" s="101"/>
      <c r="J3" s="101"/>
      <c r="K3" s="101"/>
      <c r="L3" s="102"/>
      <c r="M3" s="100" t="s">
        <v>1</v>
      </c>
      <c r="N3" s="102"/>
      <c r="O3" s="100" t="s">
        <v>2</v>
      </c>
      <c r="P3" s="102"/>
      <c r="Q3" s="100" t="s">
        <v>3</v>
      </c>
      <c r="R3" s="102"/>
      <c r="S3" s="100" t="s">
        <v>4</v>
      </c>
      <c r="T3" s="102"/>
      <c r="U3" s="100" t="s">
        <v>5</v>
      </c>
      <c r="V3" s="101"/>
      <c r="W3" s="101"/>
      <c r="X3" s="101"/>
      <c r="Y3" s="101"/>
      <c r="Z3" s="102"/>
      <c r="AA3" s="100" t="s">
        <v>6</v>
      </c>
      <c r="AB3" s="101"/>
      <c r="AC3" s="101"/>
      <c r="AD3" s="102"/>
      <c r="AE3" s="100" t="s">
        <v>7</v>
      </c>
      <c r="AF3" s="101"/>
      <c r="AG3" s="101"/>
      <c r="AH3" s="102"/>
      <c r="AI3" s="98" t="s">
        <v>138</v>
      </c>
      <c r="AJ3" s="99"/>
    </row>
    <row r="4" spans="1:39" ht="87.5" thickBot="1">
      <c r="A4" s="18" t="s">
        <v>74</v>
      </c>
      <c r="B4" s="13" t="s">
        <v>8</v>
      </c>
      <c r="C4" s="4"/>
      <c r="D4" s="3" t="s">
        <v>9</v>
      </c>
      <c r="E4" s="3" t="s">
        <v>10</v>
      </c>
      <c r="F4" s="3" t="s">
        <v>11</v>
      </c>
      <c r="G4" s="33" t="s">
        <v>81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19</v>
      </c>
      <c r="S4" s="3" t="s">
        <v>23</v>
      </c>
      <c r="T4" s="3" t="s">
        <v>24</v>
      </c>
      <c r="U4" s="3" t="s">
        <v>25</v>
      </c>
      <c r="V4" s="3" t="s">
        <v>19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84" t="s">
        <v>150</v>
      </c>
      <c r="AJ4" s="84" t="s">
        <v>151</v>
      </c>
    </row>
    <row r="5" spans="1:39" ht="44" thickTop="1">
      <c r="A5" s="21"/>
      <c r="B5" s="5" t="s">
        <v>38</v>
      </c>
      <c r="C5" s="6"/>
      <c r="D5" s="6"/>
      <c r="E5" s="6"/>
      <c r="F5" s="29"/>
      <c r="G5" s="24"/>
      <c r="H5" s="29"/>
      <c r="I5" s="29"/>
      <c r="J5" s="29"/>
      <c r="K5" s="29" t="s">
        <v>39</v>
      </c>
      <c r="L5" s="29"/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41</v>
      </c>
      <c r="S5" s="6" t="s">
        <v>45</v>
      </c>
      <c r="T5" s="6"/>
      <c r="U5" s="6" t="s">
        <v>41</v>
      </c>
      <c r="V5" s="6" t="s">
        <v>41</v>
      </c>
      <c r="W5" s="6" t="s">
        <v>41</v>
      </c>
      <c r="X5" s="6" t="s">
        <v>41</v>
      </c>
      <c r="Y5" s="6" t="s">
        <v>41</v>
      </c>
      <c r="Z5" s="6" t="s">
        <v>44</v>
      </c>
      <c r="AA5" s="6"/>
      <c r="AB5" s="6" t="s">
        <v>41</v>
      </c>
      <c r="AC5" s="6" t="s">
        <v>46</v>
      </c>
      <c r="AD5" s="6" t="s">
        <v>41</v>
      </c>
      <c r="AE5" s="6" t="s">
        <v>40</v>
      </c>
      <c r="AF5" s="6"/>
      <c r="AG5" s="6"/>
      <c r="AH5" s="6"/>
      <c r="AI5" s="6"/>
      <c r="AJ5" s="6"/>
    </row>
    <row r="6" spans="1:39" ht="29.5" thickBot="1">
      <c r="A6" s="21"/>
      <c r="B6" s="14"/>
      <c r="C6" s="7" t="s">
        <v>47</v>
      </c>
      <c r="D6" s="7"/>
      <c r="E6" s="7"/>
      <c r="F6" s="30"/>
      <c r="G6" s="25"/>
      <c r="H6" s="30"/>
      <c r="I6" s="30"/>
      <c r="J6" s="30"/>
      <c r="K6" s="30"/>
      <c r="L6" s="3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9" ht="29.5" thickTop="1">
      <c r="A7" s="19">
        <v>1</v>
      </c>
      <c r="B7" s="80" t="s">
        <v>118</v>
      </c>
      <c r="C7" s="8" t="s">
        <v>48</v>
      </c>
      <c r="D7" s="8" t="s">
        <v>156</v>
      </c>
      <c r="E7" s="9" t="s">
        <v>78</v>
      </c>
      <c r="F7" s="9" t="s">
        <v>50</v>
      </c>
      <c r="G7" s="26">
        <v>4200000</v>
      </c>
      <c r="H7" s="82" t="s">
        <v>80</v>
      </c>
      <c r="I7" s="9" t="s">
        <v>83</v>
      </c>
      <c r="J7" s="9" t="s">
        <v>78</v>
      </c>
      <c r="K7" s="9" t="s">
        <v>84</v>
      </c>
      <c r="L7" s="9" t="s">
        <v>84</v>
      </c>
      <c r="M7" s="34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9">
      <c r="A8" s="19"/>
      <c r="B8" s="15"/>
      <c r="C8" s="8" t="s">
        <v>49</v>
      </c>
      <c r="D8" s="8"/>
      <c r="E8" s="8"/>
      <c r="F8" s="9"/>
      <c r="G8" s="27">
        <v>0</v>
      </c>
      <c r="H8" s="9"/>
      <c r="I8" s="9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9" s="11" customFormat="1" ht="31" customHeight="1">
      <c r="A9" s="19">
        <v>2</v>
      </c>
      <c r="B9" s="80" t="s">
        <v>117</v>
      </c>
      <c r="C9" s="8" t="s">
        <v>48</v>
      </c>
      <c r="D9" s="8" t="s">
        <v>157</v>
      </c>
      <c r="E9" s="9" t="s">
        <v>78</v>
      </c>
      <c r="F9" s="9" t="s">
        <v>50</v>
      </c>
      <c r="G9" s="27">
        <v>2500000</v>
      </c>
      <c r="H9" s="9" t="s">
        <v>80</v>
      </c>
      <c r="I9" s="9" t="s">
        <v>83</v>
      </c>
      <c r="J9" s="9" t="s">
        <v>78</v>
      </c>
      <c r="K9" s="9" t="s">
        <v>84</v>
      </c>
      <c r="L9" s="9" t="s">
        <v>84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9" s="11" customFormat="1">
      <c r="A10" s="19"/>
      <c r="B10" s="15"/>
      <c r="C10" s="8" t="s">
        <v>49</v>
      </c>
      <c r="D10" s="8"/>
      <c r="E10" s="8"/>
      <c r="F10" s="9"/>
      <c r="G10" s="27">
        <v>0</v>
      </c>
      <c r="H10" s="9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9" s="11" customFormat="1" ht="28" customHeight="1">
      <c r="A11" s="38">
        <v>3</v>
      </c>
      <c r="B11" s="83" t="s">
        <v>119</v>
      </c>
      <c r="C11" s="8" t="s">
        <v>48</v>
      </c>
      <c r="D11" s="8" t="s">
        <v>158</v>
      </c>
      <c r="E11" s="9" t="s">
        <v>78</v>
      </c>
      <c r="F11" s="9" t="s">
        <v>50</v>
      </c>
      <c r="G11" s="37">
        <v>900000</v>
      </c>
      <c r="H11" s="9" t="s">
        <v>79</v>
      </c>
      <c r="I11" s="9" t="s">
        <v>82</v>
      </c>
      <c r="J11" s="9" t="s">
        <v>78</v>
      </c>
      <c r="K11" s="9" t="s">
        <v>84</v>
      </c>
      <c r="L11" s="9" t="s">
        <v>84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1:39" s="11" customFormat="1">
      <c r="A12" s="38"/>
      <c r="B12" s="44"/>
      <c r="C12" s="8" t="s">
        <v>49</v>
      </c>
      <c r="D12" s="8"/>
      <c r="E12" s="8"/>
      <c r="F12" s="9"/>
      <c r="G12" s="27">
        <v>0</v>
      </c>
      <c r="H12" s="9"/>
      <c r="I12" s="9"/>
      <c r="J12" s="9"/>
      <c r="K12" s="9"/>
      <c r="L12" s="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9">
      <c r="B13" s="40" t="s">
        <v>51</v>
      </c>
      <c r="C13" s="40"/>
      <c r="D13" s="40"/>
      <c r="E13" s="40"/>
      <c r="F13" s="42"/>
      <c r="G13" s="41">
        <f>SUM(G7:G12)</f>
        <v>7600000</v>
      </c>
      <c r="H13" s="42"/>
      <c r="I13" s="42"/>
      <c r="J13" s="42"/>
      <c r="K13" s="42"/>
      <c r="L13" s="42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9">
      <c r="B14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I3:AJ3"/>
    <mergeCell ref="U3:Z3"/>
    <mergeCell ref="AA3:AD3"/>
    <mergeCell ref="AE3:AH3"/>
    <mergeCell ref="A1:L1"/>
    <mergeCell ref="A2:L2"/>
    <mergeCell ref="D3:L3"/>
    <mergeCell ref="M3:N3"/>
    <mergeCell ref="O3:P3"/>
    <mergeCell ref="Q3:R3"/>
    <mergeCell ref="S3:T3"/>
  </mergeCells>
  <phoneticPr fontId="11" type="noConversion"/>
  <pageMargins left="0.7" right="0.7" top="0.75" bottom="0.75" header="0.3" footer="0.3"/>
  <pageSetup scale="50" orientation="landscape" horizontalDpi="4294967292" verticalDpi="4294967292" r:id="rId1"/>
  <headerFooter>
    <oddHeader>&amp;L&amp;B&amp;G&amp;C&amp;HProcurement Plan - Non-Consultancy Services</oddHeader>
    <oddFooter>&amp;L&amp;FBPP Procurement Plan2016&amp;C&amp;P of &amp;N &amp;R&amp;D &amp;T</oddFooter>
  </headerFooter>
  <extLst>
    <ext xmlns:mx="http://schemas.microsoft.com/office/mac/excel/2008/main" uri="{64002731-A6B0-56B0-2670-7721B7C09600}">
      <mx:PLV Mode="0" OnePage="0" WScale="6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Goods</vt:lpstr>
      <vt:lpstr>Works</vt:lpstr>
      <vt:lpstr>Consultancy Services</vt:lpstr>
      <vt:lpstr>Non-Consultancy Services</vt:lpstr>
      <vt:lpstr>'Consultancy Services'!Print_Area</vt:lpstr>
      <vt:lpstr>Goods!Print_Area</vt:lpstr>
      <vt:lpstr>'Non-Consultancy Services'!Print_Area</vt:lpstr>
      <vt:lpstr>Summary!Print_Area</vt:lpstr>
      <vt:lpstr>Works!Print_Area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Procurement Plan</dc:title>
  <dc:subject>Office 2007 XLSX BPP PPM Procurement Plan</dc:subject>
  <dc:creator>Muktar Usman</dc:creator>
  <cp:keywords>BPP, Procurement Plan</cp:keywords>
  <dc:description>Procurement Plan for Office 2007 XLSX</dc:description>
  <cp:lastModifiedBy>Manji Yarling</cp:lastModifiedBy>
  <cp:lastPrinted>2018-05-04T10:39:30Z</cp:lastPrinted>
  <dcterms:created xsi:type="dcterms:W3CDTF">2017-01-19T08:34:28Z</dcterms:created>
  <dcterms:modified xsi:type="dcterms:W3CDTF">2021-02-10T11:31:11Z</dcterms:modified>
  <cp:category>Procurement</cp:category>
</cp:coreProperties>
</file>